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140" activeTab="1"/>
  </bookViews>
  <sheets>
    <sheet name="Приложение 1" sheetId="3" r:id="rId1"/>
    <sheet name="Приложение 2" sheetId="1" r:id="rId2"/>
    <sheet name="Приложение 3" sheetId="4" r:id="rId3"/>
  </sheets>
  <definedNames>
    <definedName name="_xlnm._FilterDatabase" localSheetId="0" hidden="1">'Приложение 1'!$A$10:$WYX$54</definedName>
    <definedName name="_xlnm._FilterDatabase" localSheetId="1" hidden="1">'Приложение 2'!$A$12:$WXT$56</definedName>
    <definedName name="_xlnm._FilterDatabase" localSheetId="2" hidden="1">'Приложение 3'!$A$9:$P$16</definedName>
    <definedName name="_xlnm.Print_Titles" localSheetId="0">'Приложение 1'!$10:$10</definedName>
    <definedName name="_xlnm.Print_Titles" localSheetId="1">'Приложение 2'!$12:$12</definedName>
    <definedName name="_xlnm.Print_Titles" localSheetId="2">'Приложение 3'!$9:$9</definedName>
    <definedName name="_xlnm.Print_Area" localSheetId="0">'Приложение 1'!$A$1:$S$54</definedName>
    <definedName name="_xlnm.Print_Area" localSheetId="1">'Приложение 2'!$A$1:$AK$56</definedName>
    <definedName name="_xlnm.Print_Area" localSheetId="2">'Приложение 3'!$A$1:$F$16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/>
  <c r="E10"/>
  <c r="F10"/>
  <c r="C10"/>
  <c r="F27" i="1"/>
  <c r="G27"/>
  <c r="H27"/>
  <c r="I27"/>
  <c r="J27"/>
  <c r="K27"/>
  <c r="L27"/>
  <c r="L13" s="1"/>
  <c r="M27"/>
  <c r="M13" s="1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F21"/>
  <c r="F13" s="1"/>
  <c r="G21"/>
  <c r="H21"/>
  <c r="I21"/>
  <c r="J21"/>
  <c r="K21"/>
  <c r="L21"/>
  <c r="M21"/>
  <c r="N21"/>
  <c r="O21"/>
  <c r="P21"/>
  <c r="Q21"/>
  <c r="R21"/>
  <c r="S21"/>
  <c r="T21"/>
  <c r="U21"/>
  <c r="U13" s="1"/>
  <c r="V21"/>
  <c r="V13" s="1"/>
  <c r="W21"/>
  <c r="X21"/>
  <c r="Y21"/>
  <c r="Z21"/>
  <c r="Z13" s="1"/>
  <c r="AA21"/>
  <c r="AB21"/>
  <c r="AC21"/>
  <c r="AC13" s="1"/>
  <c r="AD21"/>
  <c r="AD13" s="1"/>
  <c r="AE21"/>
  <c r="AF21"/>
  <c r="AG21"/>
  <c r="AH21"/>
  <c r="AH13" s="1"/>
  <c r="AI21"/>
  <c r="AJ21"/>
  <c r="AK21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K13" s="1"/>
  <c r="G13"/>
  <c r="H13"/>
  <c r="I13"/>
  <c r="J13"/>
  <c r="K13"/>
  <c r="N13"/>
  <c r="O13"/>
  <c r="P13"/>
  <c r="Q13"/>
  <c r="R13"/>
  <c r="S13"/>
  <c r="W13"/>
  <c r="X13"/>
  <c r="Y13"/>
  <c r="AA13"/>
  <c r="AE13"/>
  <c r="AF13"/>
  <c r="AG13"/>
  <c r="AI13"/>
  <c r="E27"/>
  <c r="E21"/>
  <c r="E15"/>
  <c r="J13" i="3"/>
  <c r="K13"/>
  <c r="L13"/>
  <c r="M13"/>
  <c r="N13"/>
  <c r="O13"/>
  <c r="P13"/>
  <c r="Q13"/>
  <c r="R13"/>
  <c r="J19"/>
  <c r="K19"/>
  <c r="L19"/>
  <c r="M19"/>
  <c r="N19"/>
  <c r="O19"/>
  <c r="P19"/>
  <c r="Q19"/>
  <c r="R19"/>
  <c r="J25"/>
  <c r="K25"/>
  <c r="L25"/>
  <c r="M25"/>
  <c r="N25"/>
  <c r="O25"/>
  <c r="O11" s="1"/>
  <c r="P25"/>
  <c r="P11" s="1"/>
  <c r="Q25"/>
  <c r="Q11" s="1"/>
  <c r="R25"/>
  <c r="S25"/>
  <c r="S11" s="1"/>
  <c r="I25"/>
  <c r="I19"/>
  <c r="I13"/>
  <c r="L11"/>
  <c r="M11"/>
  <c r="N11"/>
  <c r="AB13" i="1" l="1"/>
  <c r="AJ13"/>
  <c r="E13"/>
  <c r="R11" i="3"/>
  <c r="J11"/>
  <c r="K11"/>
  <c r="I11"/>
</calcChain>
</file>

<file path=xl/sharedStrings.xml><?xml version="1.0" encoding="utf-8"?>
<sst xmlns="http://schemas.openxmlformats.org/spreadsheetml/2006/main" count="379" uniqueCount="120">
  <si>
    <t>№ п/п</t>
  </si>
  <si>
    <t>Год ввода в эксплуатацию</t>
  </si>
  <si>
    <t>Материал стен</t>
  </si>
  <si>
    <t>Количество этажей</t>
  </si>
  <si>
    <t>Количество подъездов</t>
  </si>
  <si>
    <t>1</t>
  </si>
  <si>
    <t>2</t>
  </si>
  <si>
    <t>На счете регионального оператора</t>
  </si>
  <si>
    <t>Панельные</t>
  </si>
  <si>
    <t>Кирпичные</t>
  </si>
  <si>
    <t>2026</t>
  </si>
  <si>
    <t>Переустройство невентилируемой крыши на вентилируемую крышу, устройство выходов на кровлю</t>
  </si>
  <si>
    <t>г. Сураж, пер. Вокзальный, д. 7</t>
  </si>
  <si>
    <t>г. Сураж, пер. Вокзальный, д. 15</t>
  </si>
  <si>
    <t>г. Сураж, пер. Вокзальный, д. 17</t>
  </si>
  <si>
    <t>г. Сураж, ул. 1-й Микрорайон, д. 9</t>
  </si>
  <si>
    <t>г. Сураж, ул. Белорусская, д. 103</t>
  </si>
  <si>
    <t>г. Сураж, ул. Белорусская, д. 111А</t>
  </si>
  <si>
    <t>г. Сураж, ул. Вокзальная, д. 46А</t>
  </si>
  <si>
    <t>г. Сураж, ул. Вокзальная, д. 64</t>
  </si>
  <si>
    <t>г. Сураж, ул. Красная, д. 4</t>
  </si>
  <si>
    <t>г. Сураж, ул. Красная, д. 12</t>
  </si>
  <si>
    <t>г. Сураж, ул. Красноармейская, д. 2А</t>
  </si>
  <si>
    <t>г. Сураж, ул. Красноармейская, д. 4</t>
  </si>
  <si>
    <t>г. Сураж, ул. Красноармейская, д. 5А</t>
  </si>
  <si>
    <t>г. Сураж, ул. Красноармейская, д. 9</t>
  </si>
  <si>
    <t>г. Сураж, ул. Красноармейская, д. 10</t>
  </si>
  <si>
    <t>г. Сураж, ул. Ленина, д. 32А</t>
  </si>
  <si>
    <t>г. Сураж, ул. Ленина, д. 39</t>
  </si>
  <si>
    <t>г. Сураж, ул. Ленина, д. 54</t>
  </si>
  <si>
    <t>г. Сураж, ул. Ленина, д. 61</t>
  </si>
  <si>
    <t>г. Сураж, ул. Ленина, д. 69</t>
  </si>
  <si>
    <t>г. Сураж, ул. Ленина, д. 75</t>
  </si>
  <si>
    <t>г. Сураж, ул. Ленина, д. 81А</t>
  </si>
  <si>
    <t>г. Сураж, ул. Лесная, д. 13</t>
  </si>
  <si>
    <t>г. Сураж, ул. Мглинская, д. 21</t>
  </si>
  <si>
    <t>г. Сураж, ул. Октябрьская, д. 9А</t>
  </si>
  <si>
    <t>г. Сураж, ул. Октябрьская, д. 9Б</t>
  </si>
  <si>
    <t>г. Сураж, ул. Октябрьская, д. 23</t>
  </si>
  <si>
    <t>г. Сураж, ул. Садовая, д. 25А</t>
  </si>
  <si>
    <t>г. Сураж, ул. Советская, д. 9</t>
  </si>
  <si>
    <t>г. Сураж, ул. Фабричная, д. 2</t>
  </si>
  <si>
    <t>г. Сураж, ул. Фрунзе, д. 20</t>
  </si>
  <si>
    <t>Адрес МКД</t>
  </si>
  <si>
    <t>Стоимость капитального ремонта ВСЕГО</t>
  </si>
  <si>
    <t>Виды, установленные ч. 1 ст. 166 Жилищного кодекса Российской Федерации</t>
  </si>
  <si>
    <t>Ремонт внутридомовых инженерных систем, руб.</t>
  </si>
  <si>
    <t>Ремонт крыши</t>
  </si>
  <si>
    <t>Ремонт фасада</t>
  </si>
  <si>
    <t>Ремонт фундамента</t>
  </si>
  <si>
    <t>Утепление  фасадов</t>
  </si>
  <si>
    <t>Разработка проектной документации</t>
  </si>
  <si>
    <t>Осуществление строительного контроля</t>
  </si>
  <si>
    <t>Всего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</si>
  <si>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</si>
  <si>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</si>
  <si>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</si>
  <si>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</si>
  <si>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</si>
  <si>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</si>
  <si>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руб.</t>
  </si>
  <si>
    <t>п.м</t>
  </si>
  <si>
    <t>ед.</t>
  </si>
  <si>
    <t>Тип кровли (ПК - ПК; СК - СК)</t>
  </si>
  <si>
    <t>кв. м</t>
  </si>
  <si>
    <t>куб. м</t>
  </si>
  <si>
    <t>СК</t>
  </si>
  <si>
    <t xml:space="preserve"> </t>
  </si>
  <si>
    <t>Х</t>
  </si>
  <si>
    <t>Муниципальное образование "Суражский муниципальный район"</t>
  </si>
  <si>
    <t>Способ формирования фонда капитального ремонта</t>
  </si>
  <si>
    <t>Год проведения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</si>
  <si>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</si>
  <si>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</si>
  <si>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Установка коллективных (общедомовых) приборов учета потребления ресурсов, необходимых для предоставления коммунальных услу, и узлов управления и регулирования потребления этих ресурсов (тепловой энергии, горячей и холодной воды, газа)</t>
  </si>
  <si>
    <t>Виды, установленные нормативным правовым актом Брянской области</t>
  </si>
  <si>
    <t>Работы по замене и (или) восстановлению несущих конструкций многоквартирного дома и (или) инженерных сетей многоквартирного дома, отнесенные в соответствии с законодательством о градостроительной деятельности к реконструкции объектов капитального строительства</t>
  </si>
  <si>
    <t>Проведение экспертизы проекта</t>
  </si>
  <si>
    <t xml:space="preserve">Итого по Брянской области 2026 - 2028 гг </t>
  </si>
  <si>
    <t>Итого по Брянской области 2026 год</t>
  </si>
  <si>
    <t>2026 год</t>
  </si>
  <si>
    <t>Муниципальное образование "Суражское городское поселение" Суражского муниципального района</t>
  </si>
  <si>
    <t>Итого по муниципальному образованию "Суражское городское поселение" Суражского муниципального района</t>
  </si>
  <si>
    <t>Итого по Брянской области 2027 год</t>
  </si>
  <si>
    <t>2027 год</t>
  </si>
  <si>
    <t>2028 год</t>
  </si>
  <si>
    <t>Итого по Брянской области 2028 год</t>
  </si>
  <si>
    <t>Статус МКД (является объектом культурного наследия - "+"; не является объектом культурного наследия - "-")</t>
  </si>
  <si>
    <t>Способ формирования фонда капитального ремонта (РО - на счете, счетах регионального оператора; СС - на специальном счете)</t>
  </si>
  <si>
    <t>Общая площадь МКД, всего</t>
  </si>
  <si>
    <t>Площадь помещений МКД, всего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</si>
  <si>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</si>
  <si>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</si>
  <si>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Плановая дата завершения работ</t>
  </si>
  <si>
    <t>всего</t>
  </si>
  <si>
    <t>в том числе</t>
  </si>
  <si>
    <t>за счет средств местного бюджета</t>
  </si>
  <si>
    <t>за счет средств собственников помещений в МКД</t>
  </si>
  <si>
    <t>за счет иных источников финансирования</t>
  </si>
  <si>
    <t>из фонда капитального ремонта, сформированного за счет минимального размера взноса</t>
  </si>
  <si>
    <t>из фонда капитального ремонта, сформированная за счет превышения минимального размера взноса</t>
  </si>
  <si>
    <t>кв.м</t>
  </si>
  <si>
    <t>чел.</t>
  </si>
  <si>
    <t>за счет средств публично-правовой компании "Фонд развития территорий"</t>
  </si>
  <si>
    <t>за счет средств бюджета Брянской области</t>
  </si>
  <si>
    <t>Перечень многоквартирных домов Брянской области, включенных в краткосрочный (2026-2028 годы) план</t>
  </si>
  <si>
    <t>-</t>
  </si>
  <si>
    <t>РО</t>
  </si>
  <si>
    <t>Наименование муниципального образования</t>
  </si>
  <si>
    <t>Количество МКД</t>
  </si>
  <si>
    <t>Планируемые показатели выполнения работ по капитальному ремонту многоквартирных домов Брянской области, включенных в краткосрочный (2026-2028 годы) план</t>
  </si>
  <si>
    <t>Итого по Брянской области (2026-2028 гг.)</t>
  </si>
  <si>
    <t>2026 г.</t>
  </si>
  <si>
    <t>2027 г.</t>
  </si>
  <si>
    <t>2028 г.</t>
  </si>
  <si>
    <t xml:space="preserve">Перечень многоквартирных домов Брянской области, включенных в краткосрочный (2026-2028 годы) план, с указанием видов и стоимости услуг и (или) работ по капитальному ремонту </t>
  </si>
  <si>
    <t>(приложение 1 к краткосрочному (2026-2028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(2014 - 2052 годы)  на  территориии Суражского городского поселения Суражского муниципального района Брянской области")</t>
  </si>
  <si>
    <t>Приложение 1                                                                                                                                                             к постановлению Администрации Суражского района Брянской области                                                                                            от 02.07. 2025 г. №508</t>
  </si>
  <si>
    <t>Приложение 2                                                                                                   к постановлению Администрации Суражского района Брянской области                                                                                            от 02.07. 2025 г. № 508</t>
  </si>
  <si>
    <t>Приложение 3                                                                                                 к постановлению Администрации Суражского района Брянской области                                                                                            от02.07. 2025 г. №508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</si>
</sst>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mm/yyyy"/>
  </numFmts>
  <fonts count="25">
    <font>
      <sz val="10"/>
      <name val="Arial"/>
      <family val="1"/>
      <charset val="204"/>
    </font>
    <font>
      <sz val="8"/>
      <name val="Arial"/>
      <family val="1"/>
      <charset val="204"/>
    </font>
    <font>
      <sz val="8"/>
      <name val="Arial Narrow"/>
      <family val="2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Arial Narrow"/>
      <family val="2"/>
      <charset val="204"/>
    </font>
    <font>
      <sz val="10"/>
      <name val="Arial"/>
      <family val="2"/>
      <charset val="204"/>
    </font>
    <font>
      <b/>
      <sz val="8"/>
      <color indexed="8"/>
      <name val="Arial Narrow"/>
      <family val="2"/>
      <charset val="204"/>
    </font>
    <font>
      <b/>
      <sz val="8"/>
      <name val="Arial"/>
      <family val="1"/>
      <charset val="204"/>
    </font>
    <font>
      <sz val="10"/>
      <name val="Times New Roman"/>
      <family val="1"/>
      <charset val="204"/>
    </font>
    <font>
      <b/>
      <sz val="8"/>
      <name val="Arial Narrow"/>
      <family val="2"/>
      <charset val="204"/>
    </font>
    <font>
      <sz val="7"/>
      <name val="Arial Narrow"/>
      <family val="2"/>
      <charset val="204"/>
    </font>
    <font>
      <sz val="7"/>
      <name val="Times New Roman"/>
      <family val="1"/>
      <charset val="204"/>
    </font>
    <font>
      <b/>
      <sz val="10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  <charset val="204"/>
    </font>
    <font>
      <sz val="11"/>
      <color indexed="8"/>
      <name val="Arial Narrow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0"/>
      <color indexed="22"/>
      <name val="Arial Narrow"/>
      <family val="2"/>
      <charset val="204"/>
    </font>
    <font>
      <b/>
      <sz val="10"/>
      <name val="Arial"/>
      <family val="1"/>
      <charset val="204"/>
    </font>
    <font>
      <b/>
      <sz val="7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6" fillId="0" borderId="0" applyNumberFormat="0" applyBorder="0" applyProtection="0">
      <alignment horizontal="left" vertical="center" wrapText="1"/>
    </xf>
    <xf numFmtId="0" fontId="6" fillId="0" borderId="0" applyNumberFormat="0" applyBorder="0" applyProtection="0">
      <alignment horizontal="left" vertical="center" wrapText="1"/>
    </xf>
    <xf numFmtId="0" fontId="6" fillId="0" borderId="0" applyNumberFormat="0" applyBorder="0" applyProtection="0">
      <alignment horizontal="left" vertical="center" wrapText="1"/>
    </xf>
    <xf numFmtId="0" fontId="6" fillId="0" borderId="0" applyNumberFormat="0" applyBorder="0" applyProtection="0">
      <alignment horizontal="left" vertical="center" wrapText="1"/>
    </xf>
    <xf numFmtId="0" fontId="9" fillId="0" borderId="0" applyNumberFormat="0" applyBorder="0" applyProtection="0">
      <alignment horizontal="left" vertical="center" wrapText="1"/>
    </xf>
    <xf numFmtId="0" fontId="16" fillId="0" borderId="0">
      <alignment horizontal="left"/>
    </xf>
  </cellStyleXfs>
  <cellXfs count="147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wrapText="1" shrinkToFit="1"/>
    </xf>
    <xf numFmtId="4" fontId="9" fillId="0" borderId="0" xfId="0" applyNumberFormat="1" applyFont="1" applyAlignment="1">
      <alignment horizontal="center" wrapText="1" shrinkToFit="1"/>
    </xf>
    <xf numFmtId="49" fontId="9" fillId="0" borderId="0" xfId="0" applyNumberFormat="1" applyFont="1" applyAlignment="1">
      <alignment horizontal="center" wrapText="1" shrinkToFi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horizontal="center" wrapText="1" shrinkToFit="1"/>
    </xf>
    <xf numFmtId="165" fontId="2" fillId="0" borderId="2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17" fillId="0" borderId="0" xfId="7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4" fontId="11" fillId="0" borderId="2" xfId="0" applyNumberFormat="1" applyFont="1" applyBorder="1" applyAlignment="1">
      <alignment horizontal="center" vertical="center" textRotation="90" wrapText="1"/>
    </xf>
    <xf numFmtId="49" fontId="10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textRotation="90" wrapText="1"/>
    </xf>
    <xf numFmtId="4" fontId="2" fillId="0" borderId="3" xfId="0" applyNumberFormat="1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wrapText="1" shrinkToFit="1"/>
    </xf>
    <xf numFmtId="0" fontId="7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0" fontId="23" fillId="0" borderId="0" xfId="0" applyFont="1"/>
    <xf numFmtId="165" fontId="0" fillId="0" borderId="0" xfId="0" applyNumberFormat="1"/>
    <xf numFmtId="4" fontId="5" fillId="0" borderId="2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4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textRotation="90" wrapText="1"/>
    </xf>
    <xf numFmtId="4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textRotation="90" wrapText="1"/>
    </xf>
    <xf numFmtId="4" fontId="2" fillId="0" borderId="9" xfId="0" applyNumberFormat="1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textRotation="90" wrapText="1"/>
    </xf>
    <xf numFmtId="4" fontId="2" fillId="0" borderId="2" xfId="0" applyNumberFormat="1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wrapText="1" shrinkToFit="1"/>
    </xf>
    <xf numFmtId="0" fontId="13" fillId="0" borderId="0" xfId="0" applyFont="1" applyAlignment="1">
      <alignment wrapText="1" shrinkToFit="1"/>
    </xf>
    <xf numFmtId="4" fontId="18" fillId="0" borderId="0" xfId="0" applyNumberFormat="1" applyFont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8">
    <cellStyle name="Обычный" xfId="0" builtinId="0"/>
    <cellStyle name="Обычный 17" xfId="4"/>
    <cellStyle name="Обычный 18" xfId="3"/>
    <cellStyle name="Обычный 21" xfId="2"/>
    <cellStyle name="Обычный 23" xfId="5"/>
    <cellStyle name="Обычный 8_Приложение 1 2" xfId="6"/>
    <cellStyle name="Обычный_17.2 виды ремонта" xfId="1"/>
    <cellStyle name="Обычный_Лист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view="pageBreakPreview" zoomScaleSheetLayoutView="100" workbookViewId="0">
      <pane ySplit="10" topLeftCell="A11" activePane="bottomLeft" state="frozen"/>
      <selection pane="bottomLeft" activeCell="R7" sqref="R7:R8"/>
    </sheetView>
  </sheetViews>
  <sheetFormatPr defaultRowHeight="12.75"/>
  <cols>
    <col min="1" max="1" width="4" customWidth="1"/>
    <col min="2" max="2" width="42.5703125" customWidth="1"/>
    <col min="3" max="3" width="5.5703125" customWidth="1"/>
    <col min="4" max="4" width="7.42578125" customWidth="1"/>
    <col min="5" max="5" width="5.7109375" customWidth="1"/>
    <col min="6" max="6" width="9.7109375" customWidth="1"/>
    <col min="7" max="8" width="3.5703125" customWidth="1"/>
    <col min="9" max="9" width="9.42578125" bestFit="1" customWidth="1"/>
    <col min="10" max="11" width="9.28515625" bestFit="1" customWidth="1"/>
    <col min="12" max="12" width="12.140625" customWidth="1"/>
    <col min="13" max="13" width="7.140625" customWidth="1"/>
    <col min="14" max="14" width="6.28515625" customWidth="1"/>
    <col min="15" max="15" width="5.85546875" customWidth="1"/>
    <col min="16" max="16" width="12.140625" customWidth="1"/>
    <col min="17" max="17" width="11.7109375" customWidth="1"/>
    <col min="18" max="18" width="10.5703125" customWidth="1"/>
    <col min="19" max="19" width="8.85546875" style="73" customWidth="1"/>
  </cols>
  <sheetData>
    <row r="1" spans="1:19" ht="52.5" customHeight="1">
      <c r="A1" s="15"/>
      <c r="B1" s="16"/>
      <c r="C1" s="17"/>
      <c r="D1" s="18"/>
      <c r="E1" s="19"/>
      <c r="F1" s="19"/>
      <c r="G1" s="19"/>
      <c r="H1" s="19"/>
      <c r="I1" s="20"/>
      <c r="J1" s="20"/>
      <c r="K1" s="21"/>
      <c r="L1" s="21"/>
      <c r="M1" s="21"/>
      <c r="N1" s="21"/>
      <c r="O1" s="21"/>
      <c r="P1" s="86" t="s">
        <v>117</v>
      </c>
      <c r="Q1" s="86"/>
      <c r="R1" s="86"/>
      <c r="S1" s="86"/>
    </row>
    <row r="2" spans="1:19" ht="38.25" customHeight="1">
      <c r="A2" s="15"/>
      <c r="B2" s="22"/>
      <c r="C2" s="19"/>
      <c r="D2" s="19"/>
      <c r="E2" s="19"/>
      <c r="F2" s="19"/>
      <c r="G2" s="19"/>
      <c r="H2" s="86" t="s">
        <v>116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>
      <c r="A3" s="87" t="s">
        <v>105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>
      <c r="A4" s="23"/>
      <c r="B4" s="24"/>
      <c r="C4" s="25"/>
      <c r="D4" s="23"/>
      <c r="E4" s="23"/>
      <c r="F4" s="23"/>
      <c r="G4" s="23"/>
      <c r="H4" s="23"/>
      <c r="I4" s="24"/>
      <c r="J4" s="24"/>
      <c r="K4" s="23"/>
      <c r="L4" s="23"/>
      <c r="M4" s="23"/>
      <c r="N4" s="23"/>
      <c r="O4" s="23"/>
      <c r="P4" s="23"/>
      <c r="Q4" s="23"/>
      <c r="R4" s="23"/>
      <c r="S4" s="39"/>
    </row>
    <row r="5" spans="1:19">
      <c r="A5" s="89" t="s">
        <v>0</v>
      </c>
      <c r="B5" s="90" t="s">
        <v>43</v>
      </c>
      <c r="C5" s="91" t="s">
        <v>87</v>
      </c>
      <c r="D5" s="85" t="s">
        <v>88</v>
      </c>
      <c r="E5" s="85" t="s">
        <v>1</v>
      </c>
      <c r="F5" s="85" t="s">
        <v>2</v>
      </c>
      <c r="G5" s="85" t="s">
        <v>3</v>
      </c>
      <c r="H5" s="85" t="s">
        <v>4</v>
      </c>
      <c r="I5" s="83" t="s">
        <v>89</v>
      </c>
      <c r="J5" s="83" t="s">
        <v>90</v>
      </c>
      <c r="K5" s="85" t="s">
        <v>91</v>
      </c>
      <c r="L5" s="92" t="s">
        <v>92</v>
      </c>
      <c r="M5" s="92"/>
      <c r="N5" s="92"/>
      <c r="O5" s="92"/>
      <c r="P5" s="92"/>
      <c r="Q5" s="92"/>
      <c r="R5" s="92"/>
      <c r="S5" s="93" t="s">
        <v>93</v>
      </c>
    </row>
    <row r="6" spans="1:19">
      <c r="A6" s="89"/>
      <c r="B6" s="90"/>
      <c r="C6" s="91"/>
      <c r="D6" s="85"/>
      <c r="E6" s="85"/>
      <c r="F6" s="85"/>
      <c r="G6" s="85"/>
      <c r="H6" s="85"/>
      <c r="I6" s="83"/>
      <c r="J6" s="83"/>
      <c r="K6" s="85"/>
      <c r="L6" s="83" t="s">
        <v>94</v>
      </c>
      <c r="M6" s="92" t="s">
        <v>95</v>
      </c>
      <c r="N6" s="92"/>
      <c r="O6" s="92"/>
      <c r="P6" s="92"/>
      <c r="Q6" s="92"/>
      <c r="R6" s="92"/>
      <c r="S6" s="93"/>
    </row>
    <row r="7" spans="1:19" ht="41.25" customHeight="1">
      <c r="A7" s="89"/>
      <c r="B7" s="90"/>
      <c r="C7" s="91"/>
      <c r="D7" s="85"/>
      <c r="E7" s="85"/>
      <c r="F7" s="85"/>
      <c r="G7" s="85"/>
      <c r="H7" s="85"/>
      <c r="I7" s="83"/>
      <c r="J7" s="83"/>
      <c r="K7" s="85"/>
      <c r="L7" s="83"/>
      <c r="M7" s="83" t="s">
        <v>103</v>
      </c>
      <c r="N7" s="83" t="s">
        <v>104</v>
      </c>
      <c r="O7" s="83" t="s">
        <v>96</v>
      </c>
      <c r="P7" s="83" t="s">
        <v>97</v>
      </c>
      <c r="Q7" s="83"/>
      <c r="R7" s="83" t="s">
        <v>98</v>
      </c>
      <c r="S7" s="93"/>
    </row>
    <row r="8" spans="1:19" ht="83.25">
      <c r="A8" s="89"/>
      <c r="B8" s="90"/>
      <c r="C8" s="91"/>
      <c r="D8" s="85"/>
      <c r="E8" s="85"/>
      <c r="F8" s="85"/>
      <c r="G8" s="85"/>
      <c r="H8" s="85"/>
      <c r="I8" s="83"/>
      <c r="J8" s="83"/>
      <c r="K8" s="85"/>
      <c r="L8" s="83"/>
      <c r="M8" s="83"/>
      <c r="N8" s="83"/>
      <c r="O8" s="83"/>
      <c r="P8" s="53" t="s">
        <v>99</v>
      </c>
      <c r="Q8" s="53" t="s">
        <v>100</v>
      </c>
      <c r="R8" s="83"/>
      <c r="S8" s="93"/>
    </row>
    <row r="9" spans="1:19">
      <c r="A9" s="89"/>
      <c r="B9" s="90"/>
      <c r="C9" s="91"/>
      <c r="D9" s="85"/>
      <c r="E9" s="85"/>
      <c r="F9" s="85"/>
      <c r="G9" s="85"/>
      <c r="H9" s="85"/>
      <c r="I9" s="29" t="s">
        <v>101</v>
      </c>
      <c r="J9" s="29" t="s">
        <v>101</v>
      </c>
      <c r="K9" s="26" t="s">
        <v>102</v>
      </c>
      <c r="L9" s="29" t="s">
        <v>60</v>
      </c>
      <c r="M9" s="29" t="s">
        <v>60</v>
      </c>
      <c r="N9" s="29" t="s">
        <v>60</v>
      </c>
      <c r="O9" s="29" t="s">
        <v>60</v>
      </c>
      <c r="P9" s="29" t="s">
        <v>60</v>
      </c>
      <c r="Q9" s="29" t="s">
        <v>60</v>
      </c>
      <c r="R9" s="29" t="s">
        <v>60</v>
      </c>
      <c r="S9" s="93"/>
    </row>
    <row r="10" spans="1:19" ht="12" customHeight="1">
      <c r="A10" s="26">
        <v>1</v>
      </c>
      <c r="B10" s="26">
        <v>2</v>
      </c>
      <c r="C10" s="27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8">
        <v>9</v>
      </c>
      <c r="J10" s="28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  <c r="R10" s="26">
        <v>18</v>
      </c>
      <c r="S10" s="26">
        <v>19</v>
      </c>
    </row>
    <row r="11" spans="1:19" s="72" customFormat="1" ht="12" customHeight="1">
      <c r="A11" s="77" t="s">
        <v>78</v>
      </c>
      <c r="B11" s="77"/>
      <c r="C11" s="54"/>
      <c r="D11" s="58"/>
      <c r="E11" s="62" t="s">
        <v>68</v>
      </c>
      <c r="F11" s="62" t="s">
        <v>68</v>
      </c>
      <c r="G11" s="62" t="s">
        <v>68</v>
      </c>
      <c r="H11" s="62" t="s">
        <v>68</v>
      </c>
      <c r="I11" s="6">
        <f>I13+I19+I25</f>
        <v>30440.000000000004</v>
      </c>
      <c r="J11" s="6">
        <f t="shared" ref="J11:S11" si="0">J13+J19+J25</f>
        <v>26911.4</v>
      </c>
      <c r="K11" s="6">
        <f t="shared" si="0"/>
        <v>1081</v>
      </c>
      <c r="L11" s="6">
        <f t="shared" si="0"/>
        <v>184203443.75000003</v>
      </c>
      <c r="M11" s="6">
        <f t="shared" si="0"/>
        <v>0</v>
      </c>
      <c r="N11" s="6">
        <f t="shared" si="0"/>
        <v>0</v>
      </c>
      <c r="O11" s="6">
        <f t="shared" si="0"/>
        <v>0</v>
      </c>
      <c r="P11" s="6">
        <f t="shared" si="0"/>
        <v>184203443.75000003</v>
      </c>
      <c r="Q11" s="6">
        <f t="shared" si="0"/>
        <v>0</v>
      </c>
      <c r="R11" s="6">
        <f t="shared" si="0"/>
        <v>0</v>
      </c>
      <c r="S11" s="6">
        <f t="shared" si="0"/>
        <v>0</v>
      </c>
    </row>
    <row r="12" spans="1:19" s="72" customFormat="1" ht="10.5" customHeight="1">
      <c r="A12" s="84" t="s">
        <v>80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spans="1:19" s="72" customFormat="1" ht="12" customHeight="1">
      <c r="A13" s="77" t="s">
        <v>79</v>
      </c>
      <c r="B13" s="77"/>
      <c r="C13" s="64"/>
      <c r="D13" s="65" t="s">
        <v>67</v>
      </c>
      <c r="E13" s="62" t="s">
        <v>68</v>
      </c>
      <c r="F13" s="62" t="s">
        <v>68</v>
      </c>
      <c r="G13" s="62" t="s">
        <v>68</v>
      </c>
      <c r="H13" s="62" t="s">
        <v>68</v>
      </c>
      <c r="I13" s="66">
        <f>I17</f>
        <v>5133.8999999999996</v>
      </c>
      <c r="J13" s="66">
        <f t="shared" ref="J13:R13" si="1">J17</f>
        <v>4632.7</v>
      </c>
      <c r="K13" s="66">
        <f t="shared" si="1"/>
        <v>157</v>
      </c>
      <c r="L13" s="66">
        <f t="shared" si="1"/>
        <v>12103080.280000001</v>
      </c>
      <c r="M13" s="66">
        <f t="shared" si="1"/>
        <v>0</v>
      </c>
      <c r="N13" s="66">
        <f t="shared" si="1"/>
        <v>0</v>
      </c>
      <c r="O13" s="66">
        <f t="shared" si="1"/>
        <v>0</v>
      </c>
      <c r="P13" s="66">
        <f t="shared" si="1"/>
        <v>12103080.280000001</v>
      </c>
      <c r="Q13" s="66">
        <f t="shared" si="1"/>
        <v>0</v>
      </c>
      <c r="R13" s="66">
        <f t="shared" si="1"/>
        <v>0</v>
      </c>
      <c r="S13" s="67"/>
    </row>
    <row r="14" spans="1:19" s="51" customFormat="1" ht="12" customHeight="1">
      <c r="A14" s="81" t="s">
        <v>81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</row>
    <row r="15" spans="1:19" s="8" customFormat="1" ht="12" customHeight="1">
      <c r="A15" s="10">
        <v>142</v>
      </c>
      <c r="B15" s="9" t="s">
        <v>15</v>
      </c>
      <c r="C15" s="31" t="s">
        <v>106</v>
      </c>
      <c r="D15" s="31" t="s">
        <v>107</v>
      </c>
      <c r="E15" s="10">
        <v>1982</v>
      </c>
      <c r="F15" s="55" t="s">
        <v>9</v>
      </c>
      <c r="G15" s="10">
        <v>5</v>
      </c>
      <c r="H15" s="10">
        <v>6</v>
      </c>
      <c r="I15" s="55">
        <v>4606.5</v>
      </c>
      <c r="J15" s="55">
        <v>4168.5</v>
      </c>
      <c r="K15" s="10">
        <v>143</v>
      </c>
      <c r="L15" s="55">
        <v>8620215.3800000008</v>
      </c>
      <c r="M15" s="55">
        <v>0</v>
      </c>
      <c r="N15" s="55">
        <v>0</v>
      </c>
      <c r="O15" s="55">
        <v>0</v>
      </c>
      <c r="P15" s="55">
        <v>8620215.3800000008</v>
      </c>
      <c r="Q15" s="55">
        <v>0</v>
      </c>
      <c r="R15" s="55">
        <v>0</v>
      </c>
      <c r="S15" s="40">
        <v>46357</v>
      </c>
    </row>
    <row r="16" spans="1:19" s="8" customFormat="1" ht="12" customHeight="1">
      <c r="A16" s="10">
        <v>143</v>
      </c>
      <c r="B16" s="9" t="s">
        <v>37</v>
      </c>
      <c r="C16" s="31" t="s">
        <v>106</v>
      </c>
      <c r="D16" s="31" t="s">
        <v>107</v>
      </c>
      <c r="E16" s="10">
        <v>1964</v>
      </c>
      <c r="F16" s="55" t="s">
        <v>9</v>
      </c>
      <c r="G16" s="10">
        <v>2</v>
      </c>
      <c r="H16" s="10">
        <v>2</v>
      </c>
      <c r="I16" s="55">
        <v>527.4</v>
      </c>
      <c r="J16" s="55">
        <v>464.2</v>
      </c>
      <c r="K16" s="10">
        <v>14</v>
      </c>
      <c r="L16" s="55">
        <v>3482864.8999999994</v>
      </c>
      <c r="M16" s="55">
        <v>0</v>
      </c>
      <c r="N16" s="55">
        <v>0</v>
      </c>
      <c r="O16" s="55">
        <v>0</v>
      </c>
      <c r="P16" s="55">
        <v>3482864.8999999994</v>
      </c>
      <c r="Q16" s="55">
        <v>0</v>
      </c>
      <c r="R16" s="55">
        <v>0</v>
      </c>
      <c r="S16" s="40">
        <v>46357</v>
      </c>
    </row>
    <row r="17" spans="1:19" s="51" customFormat="1" ht="27" customHeight="1">
      <c r="A17" s="77" t="s">
        <v>82</v>
      </c>
      <c r="B17" s="77"/>
      <c r="C17" s="54"/>
      <c r="D17" s="54" t="s">
        <v>68</v>
      </c>
      <c r="E17" s="6" t="s">
        <v>68</v>
      </c>
      <c r="F17" s="6" t="s">
        <v>68</v>
      </c>
      <c r="G17" s="6" t="s">
        <v>68</v>
      </c>
      <c r="H17" s="6" t="s">
        <v>68</v>
      </c>
      <c r="I17" s="6">
        <v>5133.8999999999996</v>
      </c>
      <c r="J17" s="6">
        <v>4632.7</v>
      </c>
      <c r="K17" s="50">
        <v>157</v>
      </c>
      <c r="L17" s="6">
        <v>12103080.280000001</v>
      </c>
      <c r="M17" s="6">
        <v>0</v>
      </c>
      <c r="N17" s="6">
        <v>0</v>
      </c>
      <c r="O17" s="6">
        <v>0</v>
      </c>
      <c r="P17" s="6">
        <v>12103080.280000001</v>
      </c>
      <c r="Q17" s="6">
        <v>0</v>
      </c>
      <c r="R17" s="6">
        <v>0</v>
      </c>
      <c r="S17" s="63"/>
    </row>
    <row r="18" spans="1:19" s="51" customFormat="1" ht="12" customHeight="1">
      <c r="A18" s="78" t="s">
        <v>84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1:19" s="51" customFormat="1" ht="12" customHeight="1">
      <c r="A19" s="80" t="s">
        <v>83</v>
      </c>
      <c r="B19" s="80"/>
      <c r="C19" s="58"/>
      <c r="D19" s="54"/>
      <c r="E19" s="62" t="s">
        <v>68</v>
      </c>
      <c r="F19" s="62" t="s">
        <v>68</v>
      </c>
      <c r="G19" s="62" t="s">
        <v>68</v>
      </c>
      <c r="H19" s="62" t="s">
        <v>68</v>
      </c>
      <c r="I19" s="6">
        <f>I23</f>
        <v>1615.7</v>
      </c>
      <c r="J19" s="6">
        <f t="shared" ref="J19:R19" si="2">J23</f>
        <v>1498.7</v>
      </c>
      <c r="K19" s="6">
        <f t="shared" si="2"/>
        <v>63</v>
      </c>
      <c r="L19" s="6">
        <f t="shared" si="2"/>
        <v>9660994.3200000003</v>
      </c>
      <c r="M19" s="6">
        <f t="shared" si="2"/>
        <v>0</v>
      </c>
      <c r="N19" s="6">
        <f t="shared" si="2"/>
        <v>0</v>
      </c>
      <c r="O19" s="6">
        <f t="shared" si="2"/>
        <v>0</v>
      </c>
      <c r="P19" s="6">
        <f t="shared" si="2"/>
        <v>9660994.3200000003</v>
      </c>
      <c r="Q19" s="6">
        <f t="shared" si="2"/>
        <v>0</v>
      </c>
      <c r="R19" s="6">
        <f t="shared" si="2"/>
        <v>0</v>
      </c>
      <c r="S19" s="63"/>
    </row>
    <row r="20" spans="1:19" s="51" customFormat="1" ht="12" customHeight="1">
      <c r="A20" s="81" t="s">
        <v>81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</row>
    <row r="21" spans="1:19" s="8" customFormat="1" ht="12" customHeight="1">
      <c r="A21" s="10">
        <v>147</v>
      </c>
      <c r="B21" s="9" t="s">
        <v>22</v>
      </c>
      <c r="C21" s="31" t="s">
        <v>106</v>
      </c>
      <c r="D21" s="31" t="s">
        <v>107</v>
      </c>
      <c r="E21" s="10">
        <v>1974</v>
      </c>
      <c r="F21" s="55" t="s">
        <v>9</v>
      </c>
      <c r="G21" s="10">
        <v>2</v>
      </c>
      <c r="H21" s="10">
        <v>2</v>
      </c>
      <c r="I21" s="55">
        <v>574</v>
      </c>
      <c r="J21" s="55">
        <v>525.6</v>
      </c>
      <c r="K21" s="10">
        <v>23</v>
      </c>
      <c r="L21" s="55">
        <v>4542089.3500000006</v>
      </c>
      <c r="M21" s="55">
        <v>0</v>
      </c>
      <c r="N21" s="55">
        <v>0</v>
      </c>
      <c r="O21" s="55">
        <v>0</v>
      </c>
      <c r="P21" s="55">
        <v>4542089.3500000006</v>
      </c>
      <c r="Q21" s="55">
        <v>0</v>
      </c>
      <c r="R21" s="55">
        <v>0</v>
      </c>
      <c r="S21" s="40">
        <v>46722</v>
      </c>
    </row>
    <row r="22" spans="1:19" s="8" customFormat="1" ht="12" customHeight="1">
      <c r="A22" s="10">
        <v>148</v>
      </c>
      <c r="B22" s="9" t="s">
        <v>27</v>
      </c>
      <c r="C22" s="31" t="s">
        <v>106</v>
      </c>
      <c r="D22" s="31" t="s">
        <v>107</v>
      </c>
      <c r="E22" s="10">
        <v>1962</v>
      </c>
      <c r="F22" s="55" t="s">
        <v>9</v>
      </c>
      <c r="G22" s="10">
        <v>3</v>
      </c>
      <c r="H22" s="10">
        <v>2</v>
      </c>
      <c r="I22" s="55">
        <v>1041.7</v>
      </c>
      <c r="J22" s="55">
        <v>973.1</v>
      </c>
      <c r="K22" s="10">
        <v>40</v>
      </c>
      <c r="L22" s="55">
        <v>5118904.97</v>
      </c>
      <c r="M22" s="55">
        <v>0</v>
      </c>
      <c r="N22" s="55">
        <v>0</v>
      </c>
      <c r="O22" s="55">
        <v>0</v>
      </c>
      <c r="P22" s="55">
        <v>5118904.97</v>
      </c>
      <c r="Q22" s="55">
        <v>0</v>
      </c>
      <c r="R22" s="55">
        <v>0</v>
      </c>
      <c r="S22" s="40">
        <v>46722</v>
      </c>
    </row>
    <row r="23" spans="1:19" s="51" customFormat="1" ht="27" customHeight="1">
      <c r="A23" s="77" t="s">
        <v>82</v>
      </c>
      <c r="B23" s="77"/>
      <c r="C23" s="54"/>
      <c r="D23" s="54" t="s">
        <v>68</v>
      </c>
      <c r="E23" s="6" t="s">
        <v>68</v>
      </c>
      <c r="F23" s="6" t="s">
        <v>68</v>
      </c>
      <c r="G23" s="6" t="s">
        <v>68</v>
      </c>
      <c r="H23" s="6" t="s">
        <v>68</v>
      </c>
      <c r="I23" s="6">
        <v>1615.7</v>
      </c>
      <c r="J23" s="6">
        <v>1498.7</v>
      </c>
      <c r="K23" s="50">
        <v>63</v>
      </c>
      <c r="L23" s="6">
        <v>9660994.3200000003</v>
      </c>
      <c r="M23" s="6">
        <v>0</v>
      </c>
      <c r="N23" s="6">
        <v>0</v>
      </c>
      <c r="O23" s="6">
        <v>0</v>
      </c>
      <c r="P23" s="6">
        <v>9660994.3200000003</v>
      </c>
      <c r="Q23" s="6">
        <v>0</v>
      </c>
      <c r="R23" s="6">
        <v>0</v>
      </c>
      <c r="S23" s="63"/>
    </row>
    <row r="24" spans="1:19" s="51" customFormat="1" ht="12" customHeight="1">
      <c r="A24" s="78" t="s">
        <v>85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</row>
    <row r="25" spans="1:19" s="51" customFormat="1" ht="12" customHeight="1">
      <c r="A25" s="80" t="s">
        <v>86</v>
      </c>
      <c r="B25" s="80"/>
      <c r="C25" s="58"/>
      <c r="D25" s="54"/>
      <c r="E25" s="62" t="s">
        <v>68</v>
      </c>
      <c r="F25" s="62" t="s">
        <v>68</v>
      </c>
      <c r="G25" s="62" t="s">
        <v>68</v>
      </c>
      <c r="H25" s="62" t="s">
        <v>68</v>
      </c>
      <c r="I25" s="6">
        <f>I54</f>
        <v>23690.400000000005</v>
      </c>
      <c r="J25" s="6">
        <f t="shared" ref="J25:S25" si="3">J54</f>
        <v>20780.000000000004</v>
      </c>
      <c r="K25" s="6">
        <f t="shared" si="3"/>
        <v>861</v>
      </c>
      <c r="L25" s="6">
        <f t="shared" si="3"/>
        <v>162439369.15000004</v>
      </c>
      <c r="M25" s="6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162439369.15000004</v>
      </c>
      <c r="Q25" s="6">
        <f t="shared" si="3"/>
        <v>0</v>
      </c>
      <c r="R25" s="6">
        <f t="shared" si="3"/>
        <v>0</v>
      </c>
      <c r="S25" s="6">
        <f t="shared" si="3"/>
        <v>0</v>
      </c>
    </row>
    <row r="26" spans="1:19" s="51" customFormat="1" ht="12" customHeight="1">
      <c r="A26" s="76" t="s">
        <v>69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</row>
    <row r="27" spans="1:19" s="8" customFormat="1" ht="12" customHeight="1">
      <c r="A27" s="10">
        <v>1</v>
      </c>
      <c r="B27" s="9" t="s">
        <v>12</v>
      </c>
      <c r="C27" s="31" t="s">
        <v>106</v>
      </c>
      <c r="D27" s="31" t="s">
        <v>107</v>
      </c>
      <c r="E27" s="10">
        <v>1983</v>
      </c>
      <c r="F27" s="55" t="s">
        <v>9</v>
      </c>
      <c r="G27" s="10">
        <v>2</v>
      </c>
      <c r="H27" s="10">
        <v>2</v>
      </c>
      <c r="I27" s="55">
        <v>1047.7</v>
      </c>
      <c r="J27" s="55">
        <v>978.4</v>
      </c>
      <c r="K27" s="10">
        <v>42</v>
      </c>
      <c r="L27" s="55">
        <v>4500165.4099999992</v>
      </c>
      <c r="M27" s="55">
        <v>0</v>
      </c>
      <c r="N27" s="55">
        <v>0</v>
      </c>
      <c r="O27" s="55">
        <v>0</v>
      </c>
      <c r="P27" s="55">
        <v>4500165.4099999992</v>
      </c>
      <c r="Q27" s="55">
        <v>0</v>
      </c>
      <c r="R27" s="55">
        <v>0</v>
      </c>
      <c r="S27" s="40">
        <v>47088</v>
      </c>
    </row>
    <row r="28" spans="1:19" s="8" customFormat="1" ht="12" customHeight="1">
      <c r="A28" s="10">
        <v>2</v>
      </c>
      <c r="B28" s="9" t="s">
        <v>13</v>
      </c>
      <c r="C28" s="31" t="s">
        <v>106</v>
      </c>
      <c r="D28" s="31" t="s">
        <v>107</v>
      </c>
      <c r="E28" s="10">
        <v>1974</v>
      </c>
      <c r="F28" s="55" t="s">
        <v>9</v>
      </c>
      <c r="G28" s="10">
        <v>2</v>
      </c>
      <c r="H28" s="10">
        <v>3</v>
      </c>
      <c r="I28" s="55">
        <v>999.3</v>
      </c>
      <c r="J28" s="55">
        <v>911.1</v>
      </c>
      <c r="K28" s="10">
        <v>46</v>
      </c>
      <c r="L28" s="55">
        <v>6235307.5499999998</v>
      </c>
      <c r="M28" s="55">
        <v>0</v>
      </c>
      <c r="N28" s="55">
        <v>0</v>
      </c>
      <c r="O28" s="55">
        <v>0</v>
      </c>
      <c r="P28" s="55">
        <v>6235307.5499999998</v>
      </c>
      <c r="Q28" s="55">
        <v>0</v>
      </c>
      <c r="R28" s="55">
        <v>0</v>
      </c>
      <c r="S28" s="40">
        <v>47088</v>
      </c>
    </row>
    <row r="29" spans="1:19" s="8" customFormat="1" ht="12" customHeight="1">
      <c r="A29" s="10">
        <v>3</v>
      </c>
      <c r="B29" s="9" t="s">
        <v>14</v>
      </c>
      <c r="C29" s="31" t="s">
        <v>106</v>
      </c>
      <c r="D29" s="31" t="s">
        <v>107</v>
      </c>
      <c r="E29" s="10">
        <v>1974</v>
      </c>
      <c r="F29" s="55" t="s">
        <v>9</v>
      </c>
      <c r="G29" s="10">
        <v>2</v>
      </c>
      <c r="H29" s="10">
        <v>3</v>
      </c>
      <c r="I29" s="55">
        <v>978.3</v>
      </c>
      <c r="J29" s="55">
        <v>889.5</v>
      </c>
      <c r="K29" s="10">
        <v>34</v>
      </c>
      <c r="L29" s="55">
        <v>3170212.2</v>
      </c>
      <c r="M29" s="55">
        <v>0</v>
      </c>
      <c r="N29" s="55">
        <v>0</v>
      </c>
      <c r="O29" s="55">
        <v>0</v>
      </c>
      <c r="P29" s="55">
        <v>3170212.2</v>
      </c>
      <c r="Q29" s="55">
        <v>0</v>
      </c>
      <c r="R29" s="55">
        <v>0</v>
      </c>
      <c r="S29" s="40">
        <v>47088</v>
      </c>
    </row>
    <row r="30" spans="1:19" s="8" customFormat="1" ht="12" customHeight="1">
      <c r="A30" s="75">
        <v>4</v>
      </c>
      <c r="B30" s="9" t="s">
        <v>16</v>
      </c>
      <c r="C30" s="31" t="s">
        <v>106</v>
      </c>
      <c r="D30" s="31" t="s">
        <v>107</v>
      </c>
      <c r="E30" s="10">
        <v>1998</v>
      </c>
      <c r="F30" s="55" t="s">
        <v>8</v>
      </c>
      <c r="G30" s="10">
        <v>2</v>
      </c>
      <c r="H30" s="10">
        <v>1</v>
      </c>
      <c r="I30" s="55">
        <v>754.7</v>
      </c>
      <c r="J30" s="55">
        <v>615</v>
      </c>
      <c r="K30" s="10">
        <v>16</v>
      </c>
      <c r="L30" s="55">
        <v>6794456.2999999998</v>
      </c>
      <c r="M30" s="55">
        <v>0</v>
      </c>
      <c r="N30" s="55">
        <v>0</v>
      </c>
      <c r="O30" s="55">
        <v>0</v>
      </c>
      <c r="P30" s="55">
        <v>6794456.2999999998</v>
      </c>
      <c r="Q30" s="55">
        <v>0</v>
      </c>
      <c r="R30" s="55">
        <v>0</v>
      </c>
      <c r="S30" s="40">
        <v>47088</v>
      </c>
    </row>
    <row r="31" spans="1:19" s="8" customFormat="1" ht="12" customHeight="1">
      <c r="A31" s="75">
        <v>5</v>
      </c>
      <c r="B31" s="9" t="s">
        <v>17</v>
      </c>
      <c r="C31" s="31" t="s">
        <v>106</v>
      </c>
      <c r="D31" s="31" t="s">
        <v>107</v>
      </c>
      <c r="E31" s="10">
        <v>1971</v>
      </c>
      <c r="F31" s="55" t="s">
        <v>9</v>
      </c>
      <c r="G31" s="10">
        <v>2</v>
      </c>
      <c r="H31" s="10">
        <v>1</v>
      </c>
      <c r="I31" s="55">
        <v>568</v>
      </c>
      <c r="J31" s="55">
        <v>487.3</v>
      </c>
      <c r="K31" s="10">
        <v>7</v>
      </c>
      <c r="L31" s="55">
        <v>5277024.3199999994</v>
      </c>
      <c r="M31" s="55">
        <v>0</v>
      </c>
      <c r="N31" s="55">
        <v>0</v>
      </c>
      <c r="O31" s="55">
        <v>0</v>
      </c>
      <c r="P31" s="55">
        <v>5277024.3199999994</v>
      </c>
      <c r="Q31" s="55">
        <v>0</v>
      </c>
      <c r="R31" s="55">
        <v>0</v>
      </c>
      <c r="S31" s="40">
        <v>47088</v>
      </c>
    </row>
    <row r="32" spans="1:19" s="8" customFormat="1" ht="12" customHeight="1">
      <c r="A32" s="75">
        <v>6</v>
      </c>
      <c r="B32" s="9" t="s">
        <v>18</v>
      </c>
      <c r="C32" s="31" t="s">
        <v>106</v>
      </c>
      <c r="D32" s="31" t="s">
        <v>107</v>
      </c>
      <c r="E32" s="10">
        <v>1968</v>
      </c>
      <c r="F32" s="55" t="s">
        <v>9</v>
      </c>
      <c r="G32" s="10">
        <v>2</v>
      </c>
      <c r="H32" s="10">
        <v>1</v>
      </c>
      <c r="I32" s="55">
        <v>847.6</v>
      </c>
      <c r="J32" s="55">
        <v>641.4</v>
      </c>
      <c r="K32" s="10">
        <v>50</v>
      </c>
      <c r="L32" s="55">
        <v>4120634.9200000004</v>
      </c>
      <c r="M32" s="55">
        <v>0</v>
      </c>
      <c r="N32" s="55">
        <v>0</v>
      </c>
      <c r="O32" s="55">
        <v>0</v>
      </c>
      <c r="P32" s="55">
        <v>4120634.9200000004</v>
      </c>
      <c r="Q32" s="55">
        <v>0</v>
      </c>
      <c r="R32" s="55">
        <v>0</v>
      </c>
      <c r="S32" s="40">
        <v>47088</v>
      </c>
    </row>
    <row r="33" spans="1:19" s="8" customFormat="1" ht="12" customHeight="1">
      <c r="A33" s="75">
        <v>7</v>
      </c>
      <c r="B33" s="9" t="s">
        <v>19</v>
      </c>
      <c r="C33" s="31" t="s">
        <v>106</v>
      </c>
      <c r="D33" s="31" t="s">
        <v>107</v>
      </c>
      <c r="E33" s="10">
        <v>1972</v>
      </c>
      <c r="F33" s="55" t="s">
        <v>9</v>
      </c>
      <c r="G33" s="10">
        <v>2</v>
      </c>
      <c r="H33" s="10">
        <v>1</v>
      </c>
      <c r="I33" s="55">
        <v>416.7</v>
      </c>
      <c r="J33" s="55">
        <v>383.9</v>
      </c>
      <c r="K33" s="10">
        <v>16</v>
      </c>
      <c r="L33" s="55">
        <v>3722154.85</v>
      </c>
      <c r="M33" s="55">
        <v>0</v>
      </c>
      <c r="N33" s="55">
        <v>0</v>
      </c>
      <c r="O33" s="55">
        <v>0</v>
      </c>
      <c r="P33" s="55">
        <v>3722154.85</v>
      </c>
      <c r="Q33" s="55">
        <v>0</v>
      </c>
      <c r="R33" s="55">
        <v>0</v>
      </c>
      <c r="S33" s="40">
        <v>47088</v>
      </c>
    </row>
    <row r="34" spans="1:19" s="8" customFormat="1" ht="12" customHeight="1">
      <c r="A34" s="75">
        <v>8</v>
      </c>
      <c r="B34" s="9" t="s">
        <v>20</v>
      </c>
      <c r="C34" s="31" t="s">
        <v>106</v>
      </c>
      <c r="D34" s="31" t="s">
        <v>107</v>
      </c>
      <c r="E34" s="10">
        <v>1982</v>
      </c>
      <c r="F34" s="55" t="s">
        <v>9</v>
      </c>
      <c r="G34" s="10">
        <v>2</v>
      </c>
      <c r="H34" s="10">
        <v>2</v>
      </c>
      <c r="I34" s="55">
        <v>972.7</v>
      </c>
      <c r="J34" s="55">
        <v>887.3</v>
      </c>
      <c r="K34" s="10">
        <v>31</v>
      </c>
      <c r="L34" s="55">
        <v>4761741.9300000006</v>
      </c>
      <c r="M34" s="55">
        <v>0</v>
      </c>
      <c r="N34" s="55">
        <v>0</v>
      </c>
      <c r="O34" s="55">
        <v>0</v>
      </c>
      <c r="P34" s="55">
        <v>4761741.9300000006</v>
      </c>
      <c r="Q34" s="55">
        <v>0</v>
      </c>
      <c r="R34" s="55">
        <v>0</v>
      </c>
      <c r="S34" s="40">
        <v>47088</v>
      </c>
    </row>
    <row r="35" spans="1:19" s="8" customFormat="1" ht="12" customHeight="1">
      <c r="A35" s="75">
        <v>9</v>
      </c>
      <c r="B35" s="9" t="s">
        <v>21</v>
      </c>
      <c r="C35" s="31" t="s">
        <v>106</v>
      </c>
      <c r="D35" s="31" t="s">
        <v>107</v>
      </c>
      <c r="E35" s="10">
        <v>1970</v>
      </c>
      <c r="F35" s="55" t="s">
        <v>9</v>
      </c>
      <c r="G35" s="10">
        <v>2</v>
      </c>
      <c r="H35" s="10">
        <v>2</v>
      </c>
      <c r="I35" s="55">
        <v>492.7</v>
      </c>
      <c r="J35" s="55">
        <v>459.7</v>
      </c>
      <c r="K35" s="10">
        <v>13</v>
      </c>
      <c r="L35" s="55">
        <v>4394306.8899999997</v>
      </c>
      <c r="M35" s="55">
        <v>0</v>
      </c>
      <c r="N35" s="55">
        <v>0</v>
      </c>
      <c r="O35" s="55">
        <v>0</v>
      </c>
      <c r="P35" s="55">
        <v>4394306.8899999997</v>
      </c>
      <c r="Q35" s="55">
        <v>0</v>
      </c>
      <c r="R35" s="55">
        <v>0</v>
      </c>
      <c r="S35" s="40">
        <v>47088</v>
      </c>
    </row>
    <row r="36" spans="1:19" s="8" customFormat="1" ht="12" customHeight="1">
      <c r="A36" s="75">
        <v>10</v>
      </c>
      <c r="B36" s="9" t="s">
        <v>23</v>
      </c>
      <c r="C36" s="31" t="s">
        <v>106</v>
      </c>
      <c r="D36" s="31" t="s">
        <v>107</v>
      </c>
      <c r="E36" s="10">
        <v>1970</v>
      </c>
      <c r="F36" s="55" t="s">
        <v>9</v>
      </c>
      <c r="G36" s="10">
        <v>2</v>
      </c>
      <c r="H36" s="10">
        <v>2</v>
      </c>
      <c r="I36" s="55">
        <v>483.8</v>
      </c>
      <c r="J36" s="55">
        <v>364.9</v>
      </c>
      <c r="K36" s="10">
        <v>20</v>
      </c>
      <c r="L36" s="55">
        <v>3430531.9699999997</v>
      </c>
      <c r="M36" s="55">
        <v>0</v>
      </c>
      <c r="N36" s="55">
        <v>0</v>
      </c>
      <c r="O36" s="55">
        <v>0</v>
      </c>
      <c r="P36" s="55">
        <v>3430531.9699999997</v>
      </c>
      <c r="Q36" s="55">
        <v>0</v>
      </c>
      <c r="R36" s="55">
        <v>0</v>
      </c>
      <c r="S36" s="40">
        <v>47088</v>
      </c>
    </row>
    <row r="37" spans="1:19" s="8" customFormat="1" ht="12" customHeight="1">
      <c r="A37" s="75">
        <v>11</v>
      </c>
      <c r="B37" s="9" t="s">
        <v>24</v>
      </c>
      <c r="C37" s="31" t="s">
        <v>106</v>
      </c>
      <c r="D37" s="31" t="s">
        <v>107</v>
      </c>
      <c r="E37" s="10">
        <v>1995</v>
      </c>
      <c r="F37" s="55" t="s">
        <v>9</v>
      </c>
      <c r="G37" s="10">
        <v>2</v>
      </c>
      <c r="H37" s="10">
        <v>3</v>
      </c>
      <c r="I37" s="55">
        <v>972.1</v>
      </c>
      <c r="J37" s="55">
        <v>883.2</v>
      </c>
      <c r="K37" s="10">
        <v>48</v>
      </c>
      <c r="L37" s="55">
        <v>11026808.689999999</v>
      </c>
      <c r="M37" s="55">
        <v>0</v>
      </c>
      <c r="N37" s="55">
        <v>0</v>
      </c>
      <c r="O37" s="55">
        <v>0</v>
      </c>
      <c r="P37" s="55">
        <v>11026808.689999999</v>
      </c>
      <c r="Q37" s="55">
        <v>0</v>
      </c>
      <c r="R37" s="55">
        <v>0</v>
      </c>
      <c r="S37" s="40">
        <v>47088</v>
      </c>
    </row>
    <row r="38" spans="1:19" s="8" customFormat="1" ht="12" customHeight="1">
      <c r="A38" s="75">
        <v>12</v>
      </c>
      <c r="B38" s="9" t="s">
        <v>25</v>
      </c>
      <c r="C38" s="31" t="s">
        <v>106</v>
      </c>
      <c r="D38" s="31" t="s">
        <v>107</v>
      </c>
      <c r="E38" s="10">
        <v>1990</v>
      </c>
      <c r="F38" s="55" t="s">
        <v>9</v>
      </c>
      <c r="G38" s="10">
        <v>2</v>
      </c>
      <c r="H38" s="10">
        <v>3</v>
      </c>
      <c r="I38" s="55">
        <v>989.8</v>
      </c>
      <c r="J38" s="55">
        <v>901.2</v>
      </c>
      <c r="K38" s="10">
        <v>42</v>
      </c>
      <c r="L38" s="55">
        <v>6041499.6999999993</v>
      </c>
      <c r="M38" s="55">
        <v>0</v>
      </c>
      <c r="N38" s="55">
        <v>0</v>
      </c>
      <c r="O38" s="55">
        <v>0</v>
      </c>
      <c r="P38" s="55">
        <v>6041499.6999999993</v>
      </c>
      <c r="Q38" s="55">
        <v>0</v>
      </c>
      <c r="R38" s="55">
        <v>0</v>
      </c>
      <c r="S38" s="40">
        <v>47088</v>
      </c>
    </row>
    <row r="39" spans="1:19" s="8" customFormat="1" ht="12" customHeight="1">
      <c r="A39" s="75">
        <v>13</v>
      </c>
      <c r="B39" s="9" t="s">
        <v>26</v>
      </c>
      <c r="C39" s="31" t="s">
        <v>106</v>
      </c>
      <c r="D39" s="31" t="s">
        <v>107</v>
      </c>
      <c r="E39" s="10">
        <v>1969</v>
      </c>
      <c r="F39" s="55" t="s">
        <v>9</v>
      </c>
      <c r="G39" s="10">
        <v>2</v>
      </c>
      <c r="H39" s="10">
        <v>2</v>
      </c>
      <c r="I39" s="55">
        <v>546.1</v>
      </c>
      <c r="J39" s="55">
        <v>502.1</v>
      </c>
      <c r="K39" s="10">
        <v>23</v>
      </c>
      <c r="L39" s="55">
        <v>4129696.4699999997</v>
      </c>
      <c r="M39" s="55">
        <v>0</v>
      </c>
      <c r="N39" s="55">
        <v>0</v>
      </c>
      <c r="O39" s="55">
        <v>0</v>
      </c>
      <c r="P39" s="55">
        <v>4129696.4699999997</v>
      </c>
      <c r="Q39" s="55">
        <v>0</v>
      </c>
      <c r="R39" s="55">
        <v>0</v>
      </c>
      <c r="S39" s="40">
        <v>47088</v>
      </c>
    </row>
    <row r="40" spans="1:19" s="8" customFormat="1" ht="12" customHeight="1">
      <c r="A40" s="75">
        <v>14</v>
      </c>
      <c r="B40" s="9" t="s">
        <v>28</v>
      </c>
      <c r="C40" s="31" t="s">
        <v>106</v>
      </c>
      <c r="D40" s="31" t="s">
        <v>107</v>
      </c>
      <c r="E40" s="10">
        <v>1934</v>
      </c>
      <c r="F40" s="55" t="s">
        <v>9</v>
      </c>
      <c r="G40" s="10">
        <v>3</v>
      </c>
      <c r="H40" s="10">
        <v>3</v>
      </c>
      <c r="I40" s="55">
        <v>2207.6999999999998</v>
      </c>
      <c r="J40" s="55">
        <v>2010.6</v>
      </c>
      <c r="K40" s="10">
        <v>80</v>
      </c>
      <c r="L40" s="55">
        <v>7348791.1100000003</v>
      </c>
      <c r="M40" s="55">
        <v>0</v>
      </c>
      <c r="N40" s="55">
        <v>0</v>
      </c>
      <c r="O40" s="55">
        <v>0</v>
      </c>
      <c r="P40" s="55">
        <v>7348791.1100000003</v>
      </c>
      <c r="Q40" s="55">
        <v>0</v>
      </c>
      <c r="R40" s="55">
        <v>0</v>
      </c>
      <c r="S40" s="40">
        <v>47088</v>
      </c>
    </row>
    <row r="41" spans="1:19" s="8" customFormat="1" ht="12" customHeight="1">
      <c r="A41" s="75">
        <v>15</v>
      </c>
      <c r="B41" s="9" t="s">
        <v>29</v>
      </c>
      <c r="C41" s="31" t="s">
        <v>106</v>
      </c>
      <c r="D41" s="31" t="s">
        <v>107</v>
      </c>
      <c r="E41" s="10">
        <v>1948</v>
      </c>
      <c r="F41" s="55" t="s">
        <v>9</v>
      </c>
      <c r="G41" s="10">
        <v>2</v>
      </c>
      <c r="H41" s="10">
        <v>1</v>
      </c>
      <c r="I41" s="55">
        <v>557.70000000000005</v>
      </c>
      <c r="J41" s="55">
        <v>498.1</v>
      </c>
      <c r="K41" s="10">
        <v>15</v>
      </c>
      <c r="L41" s="55">
        <v>3771782.4000000004</v>
      </c>
      <c r="M41" s="55">
        <v>0</v>
      </c>
      <c r="N41" s="55">
        <v>0</v>
      </c>
      <c r="O41" s="55">
        <v>0</v>
      </c>
      <c r="P41" s="55">
        <v>3771782.4000000004</v>
      </c>
      <c r="Q41" s="55">
        <v>0</v>
      </c>
      <c r="R41" s="55">
        <v>0</v>
      </c>
      <c r="S41" s="40">
        <v>47088</v>
      </c>
    </row>
    <row r="42" spans="1:19" s="8" customFormat="1" ht="12" customHeight="1">
      <c r="A42" s="75">
        <v>16</v>
      </c>
      <c r="B42" s="9" t="s">
        <v>30</v>
      </c>
      <c r="C42" s="31" t="s">
        <v>106</v>
      </c>
      <c r="D42" s="31" t="s">
        <v>107</v>
      </c>
      <c r="E42" s="10">
        <v>1956</v>
      </c>
      <c r="F42" s="55" t="s">
        <v>9</v>
      </c>
      <c r="G42" s="10">
        <v>2</v>
      </c>
      <c r="H42" s="10">
        <v>2</v>
      </c>
      <c r="I42" s="55">
        <v>503.5</v>
      </c>
      <c r="J42" s="55">
        <v>444.5</v>
      </c>
      <c r="K42" s="10">
        <v>17</v>
      </c>
      <c r="L42" s="55">
        <v>3876591.7099999995</v>
      </c>
      <c r="M42" s="55">
        <v>0</v>
      </c>
      <c r="N42" s="55">
        <v>0</v>
      </c>
      <c r="O42" s="55">
        <v>0</v>
      </c>
      <c r="P42" s="55">
        <v>3876591.7099999995</v>
      </c>
      <c r="Q42" s="55">
        <v>0</v>
      </c>
      <c r="R42" s="55">
        <v>0</v>
      </c>
      <c r="S42" s="40">
        <v>47088</v>
      </c>
    </row>
    <row r="43" spans="1:19" s="8" customFormat="1" ht="12" customHeight="1">
      <c r="A43" s="75">
        <v>17</v>
      </c>
      <c r="B43" s="9" t="s">
        <v>31</v>
      </c>
      <c r="C43" s="31" t="s">
        <v>106</v>
      </c>
      <c r="D43" s="31" t="s">
        <v>107</v>
      </c>
      <c r="E43" s="10">
        <v>1952</v>
      </c>
      <c r="F43" s="55" t="s">
        <v>9</v>
      </c>
      <c r="G43" s="10">
        <v>2</v>
      </c>
      <c r="H43" s="10">
        <v>2</v>
      </c>
      <c r="I43" s="55">
        <v>490.9</v>
      </c>
      <c r="J43" s="55">
        <v>432.2</v>
      </c>
      <c r="K43" s="10">
        <v>20</v>
      </c>
      <c r="L43" s="55">
        <v>4089564.6199999996</v>
      </c>
      <c r="M43" s="55">
        <v>0</v>
      </c>
      <c r="N43" s="55">
        <v>0</v>
      </c>
      <c r="O43" s="55">
        <v>0</v>
      </c>
      <c r="P43" s="55">
        <v>4089564.6199999996</v>
      </c>
      <c r="Q43" s="55">
        <v>0</v>
      </c>
      <c r="R43" s="55">
        <v>0</v>
      </c>
      <c r="S43" s="40">
        <v>47088</v>
      </c>
    </row>
    <row r="44" spans="1:19" s="8" customFormat="1" ht="12" customHeight="1">
      <c r="A44" s="75">
        <v>18</v>
      </c>
      <c r="B44" s="9" t="s">
        <v>32</v>
      </c>
      <c r="C44" s="31" t="s">
        <v>106</v>
      </c>
      <c r="D44" s="31" t="s">
        <v>107</v>
      </c>
      <c r="E44" s="10">
        <v>1957</v>
      </c>
      <c r="F44" s="55" t="s">
        <v>9</v>
      </c>
      <c r="G44" s="10">
        <v>2</v>
      </c>
      <c r="H44" s="10">
        <v>1</v>
      </c>
      <c r="I44" s="55">
        <v>584.20000000000005</v>
      </c>
      <c r="J44" s="55">
        <v>562.70000000000005</v>
      </c>
      <c r="K44" s="10">
        <v>14</v>
      </c>
      <c r="L44" s="55">
        <v>3872837.71</v>
      </c>
      <c r="M44" s="55">
        <v>0</v>
      </c>
      <c r="N44" s="55">
        <v>0</v>
      </c>
      <c r="O44" s="55">
        <v>0</v>
      </c>
      <c r="P44" s="55">
        <v>3872837.71</v>
      </c>
      <c r="Q44" s="55">
        <v>0</v>
      </c>
      <c r="R44" s="55">
        <v>0</v>
      </c>
      <c r="S44" s="40">
        <v>47088</v>
      </c>
    </row>
    <row r="45" spans="1:19" s="8" customFormat="1" ht="12" customHeight="1">
      <c r="A45" s="75">
        <v>19</v>
      </c>
      <c r="B45" s="9" t="s">
        <v>33</v>
      </c>
      <c r="C45" s="31" t="s">
        <v>106</v>
      </c>
      <c r="D45" s="31" t="s">
        <v>107</v>
      </c>
      <c r="E45" s="10">
        <v>1960</v>
      </c>
      <c r="F45" s="55" t="s">
        <v>9</v>
      </c>
      <c r="G45" s="10">
        <v>2</v>
      </c>
      <c r="H45" s="10">
        <v>2</v>
      </c>
      <c r="I45" s="55">
        <v>681.3</v>
      </c>
      <c r="J45" s="55">
        <v>632.9</v>
      </c>
      <c r="K45" s="10">
        <v>27</v>
      </c>
      <c r="L45" s="55">
        <v>3904476.98</v>
      </c>
      <c r="M45" s="55">
        <v>0</v>
      </c>
      <c r="N45" s="55">
        <v>0</v>
      </c>
      <c r="O45" s="55">
        <v>0</v>
      </c>
      <c r="P45" s="55">
        <v>3904476.98</v>
      </c>
      <c r="Q45" s="55">
        <v>0</v>
      </c>
      <c r="R45" s="55">
        <v>0</v>
      </c>
      <c r="S45" s="40">
        <v>47088</v>
      </c>
    </row>
    <row r="46" spans="1:19" s="8" customFormat="1" ht="12" customHeight="1">
      <c r="A46" s="75">
        <v>20</v>
      </c>
      <c r="B46" s="9" t="s">
        <v>34</v>
      </c>
      <c r="C46" s="31" t="s">
        <v>106</v>
      </c>
      <c r="D46" s="31" t="s">
        <v>107</v>
      </c>
      <c r="E46" s="10">
        <v>1980</v>
      </c>
      <c r="F46" s="55" t="s">
        <v>9</v>
      </c>
      <c r="G46" s="10">
        <v>2</v>
      </c>
      <c r="H46" s="10">
        <v>2</v>
      </c>
      <c r="I46" s="55">
        <v>968.7</v>
      </c>
      <c r="J46" s="55">
        <v>880.4</v>
      </c>
      <c r="K46" s="10">
        <v>36</v>
      </c>
      <c r="L46" s="55">
        <v>4450156.3899999997</v>
      </c>
      <c r="M46" s="55">
        <v>0</v>
      </c>
      <c r="N46" s="55">
        <v>0</v>
      </c>
      <c r="O46" s="55">
        <v>0</v>
      </c>
      <c r="P46" s="55">
        <v>4450156.3899999997</v>
      </c>
      <c r="Q46" s="55">
        <v>0</v>
      </c>
      <c r="R46" s="55">
        <v>0</v>
      </c>
      <c r="S46" s="40">
        <v>47088</v>
      </c>
    </row>
    <row r="47" spans="1:19" s="8" customFormat="1" ht="12" customHeight="1">
      <c r="A47" s="75">
        <v>21</v>
      </c>
      <c r="B47" s="9" t="s">
        <v>35</v>
      </c>
      <c r="C47" s="31" t="s">
        <v>106</v>
      </c>
      <c r="D47" s="31" t="s">
        <v>107</v>
      </c>
      <c r="E47" s="10">
        <v>1960</v>
      </c>
      <c r="F47" s="55" t="s">
        <v>9</v>
      </c>
      <c r="G47" s="10">
        <v>2</v>
      </c>
      <c r="H47" s="10">
        <v>2</v>
      </c>
      <c r="I47" s="55">
        <v>682.3</v>
      </c>
      <c r="J47" s="55">
        <v>637.9</v>
      </c>
      <c r="K47" s="10">
        <v>35</v>
      </c>
      <c r="L47" s="55">
        <v>3905546.9</v>
      </c>
      <c r="M47" s="55">
        <v>0</v>
      </c>
      <c r="N47" s="55">
        <v>0</v>
      </c>
      <c r="O47" s="55">
        <v>0</v>
      </c>
      <c r="P47" s="55">
        <v>3905546.9</v>
      </c>
      <c r="Q47" s="55">
        <v>0</v>
      </c>
      <c r="R47" s="55">
        <v>0</v>
      </c>
      <c r="S47" s="40">
        <v>47088</v>
      </c>
    </row>
    <row r="48" spans="1:19" s="8" customFormat="1" ht="12" customHeight="1">
      <c r="A48" s="75">
        <v>22</v>
      </c>
      <c r="B48" s="9" t="s">
        <v>36</v>
      </c>
      <c r="C48" s="31" t="s">
        <v>106</v>
      </c>
      <c r="D48" s="31" t="s">
        <v>107</v>
      </c>
      <c r="E48" s="10">
        <v>1963</v>
      </c>
      <c r="F48" s="55" t="s">
        <v>9</v>
      </c>
      <c r="G48" s="10">
        <v>2</v>
      </c>
      <c r="H48" s="10">
        <v>2</v>
      </c>
      <c r="I48" s="55">
        <v>551.20000000000005</v>
      </c>
      <c r="J48" s="55">
        <v>507.2</v>
      </c>
      <c r="K48" s="10">
        <v>23</v>
      </c>
      <c r="L48" s="55">
        <v>4143294.8299999996</v>
      </c>
      <c r="M48" s="55">
        <v>0</v>
      </c>
      <c r="N48" s="55">
        <v>0</v>
      </c>
      <c r="O48" s="55">
        <v>0</v>
      </c>
      <c r="P48" s="55">
        <v>4143294.8299999996</v>
      </c>
      <c r="Q48" s="55">
        <v>0</v>
      </c>
      <c r="R48" s="55">
        <v>0</v>
      </c>
      <c r="S48" s="40">
        <v>47088</v>
      </c>
    </row>
    <row r="49" spans="1:19" s="8" customFormat="1" ht="12" customHeight="1">
      <c r="A49" s="75">
        <v>23</v>
      </c>
      <c r="B49" s="9" t="s">
        <v>38</v>
      </c>
      <c r="C49" s="31" t="s">
        <v>106</v>
      </c>
      <c r="D49" s="31" t="s">
        <v>107</v>
      </c>
      <c r="E49" s="10">
        <v>1962</v>
      </c>
      <c r="F49" s="55" t="s">
        <v>9</v>
      </c>
      <c r="G49" s="10">
        <v>3</v>
      </c>
      <c r="H49" s="10">
        <v>2</v>
      </c>
      <c r="I49" s="55">
        <v>1053.2</v>
      </c>
      <c r="J49" s="55">
        <v>893.1</v>
      </c>
      <c r="K49" s="10">
        <v>39</v>
      </c>
      <c r="L49" s="55">
        <v>7295138.9300000016</v>
      </c>
      <c r="M49" s="55">
        <v>0</v>
      </c>
      <c r="N49" s="55">
        <v>0</v>
      </c>
      <c r="O49" s="55">
        <v>0</v>
      </c>
      <c r="P49" s="55">
        <v>7295138.9300000016</v>
      </c>
      <c r="Q49" s="55">
        <v>0</v>
      </c>
      <c r="R49" s="55">
        <v>0</v>
      </c>
      <c r="S49" s="40">
        <v>47088</v>
      </c>
    </row>
    <row r="50" spans="1:19" s="8" customFormat="1" ht="12" customHeight="1">
      <c r="A50" s="75">
        <v>24</v>
      </c>
      <c r="B50" s="9" t="s">
        <v>39</v>
      </c>
      <c r="C50" s="31" t="s">
        <v>106</v>
      </c>
      <c r="D50" s="31" t="s">
        <v>107</v>
      </c>
      <c r="E50" s="10">
        <v>1960</v>
      </c>
      <c r="F50" s="55" t="s">
        <v>9</v>
      </c>
      <c r="G50" s="10">
        <v>2</v>
      </c>
      <c r="H50" s="10">
        <v>1</v>
      </c>
      <c r="I50" s="55">
        <v>297.2</v>
      </c>
      <c r="J50" s="55">
        <v>276.2</v>
      </c>
      <c r="K50" s="10">
        <v>10</v>
      </c>
      <c r="L50" s="55">
        <v>3013620.61</v>
      </c>
      <c r="M50" s="55">
        <v>0</v>
      </c>
      <c r="N50" s="55">
        <v>0</v>
      </c>
      <c r="O50" s="55">
        <v>0</v>
      </c>
      <c r="P50" s="55">
        <v>3013620.61</v>
      </c>
      <c r="Q50" s="55">
        <v>0</v>
      </c>
      <c r="R50" s="55">
        <v>0</v>
      </c>
      <c r="S50" s="40">
        <v>47088</v>
      </c>
    </row>
    <row r="51" spans="1:19" s="8" customFormat="1" ht="12" customHeight="1">
      <c r="A51" s="75">
        <v>25</v>
      </c>
      <c r="B51" s="9" t="s">
        <v>40</v>
      </c>
      <c r="C51" s="31" t="s">
        <v>106</v>
      </c>
      <c r="D51" s="31" t="s">
        <v>107</v>
      </c>
      <c r="E51" s="10">
        <v>1989</v>
      </c>
      <c r="F51" s="55" t="s">
        <v>9</v>
      </c>
      <c r="G51" s="10">
        <v>5</v>
      </c>
      <c r="H51" s="10">
        <v>2</v>
      </c>
      <c r="I51" s="55">
        <v>1533.2</v>
      </c>
      <c r="J51" s="55">
        <v>1410.2</v>
      </c>
      <c r="K51" s="10">
        <v>52</v>
      </c>
      <c r="L51" s="55">
        <v>7282168.5900000008</v>
      </c>
      <c r="M51" s="55">
        <v>0</v>
      </c>
      <c r="N51" s="55">
        <v>0</v>
      </c>
      <c r="O51" s="55">
        <v>0</v>
      </c>
      <c r="P51" s="55">
        <v>7282168.5900000008</v>
      </c>
      <c r="Q51" s="55">
        <v>0</v>
      </c>
      <c r="R51" s="55">
        <v>0</v>
      </c>
      <c r="S51" s="40">
        <v>47088</v>
      </c>
    </row>
    <row r="52" spans="1:19" s="8" customFormat="1" ht="12" customHeight="1">
      <c r="A52" s="75">
        <v>26</v>
      </c>
      <c r="B52" s="9" t="s">
        <v>41</v>
      </c>
      <c r="C52" s="31" t="s">
        <v>106</v>
      </c>
      <c r="D52" s="31" t="s">
        <v>107</v>
      </c>
      <c r="E52" s="10">
        <v>1949</v>
      </c>
      <c r="F52" s="55" t="s">
        <v>9</v>
      </c>
      <c r="G52" s="10">
        <v>2</v>
      </c>
      <c r="H52" s="10">
        <v>1</v>
      </c>
      <c r="I52" s="55">
        <v>1843.3</v>
      </c>
      <c r="J52" s="55">
        <v>1160</v>
      </c>
      <c r="K52" s="10">
        <v>45</v>
      </c>
      <c r="L52" s="55">
        <v>26061855.959999997</v>
      </c>
      <c r="M52" s="55">
        <v>0</v>
      </c>
      <c r="N52" s="55">
        <v>0</v>
      </c>
      <c r="O52" s="55">
        <v>0</v>
      </c>
      <c r="P52" s="55">
        <v>26061855.959999997</v>
      </c>
      <c r="Q52" s="55">
        <v>0</v>
      </c>
      <c r="R52" s="55">
        <v>0</v>
      </c>
      <c r="S52" s="40">
        <v>47088</v>
      </c>
    </row>
    <row r="53" spans="1:19" s="8" customFormat="1" ht="12" customHeight="1">
      <c r="A53" s="75">
        <v>27</v>
      </c>
      <c r="B53" s="9" t="s">
        <v>42</v>
      </c>
      <c r="C53" s="31" t="s">
        <v>106</v>
      </c>
      <c r="D53" s="31" t="s">
        <v>107</v>
      </c>
      <c r="E53" s="10">
        <v>1997</v>
      </c>
      <c r="F53" s="55" t="s">
        <v>9</v>
      </c>
      <c r="G53" s="10">
        <v>3</v>
      </c>
      <c r="H53" s="10">
        <v>3</v>
      </c>
      <c r="I53" s="55">
        <v>1666.5</v>
      </c>
      <c r="J53" s="55">
        <v>1529</v>
      </c>
      <c r="K53" s="10">
        <v>60</v>
      </c>
      <c r="L53" s="55">
        <v>11819001.210000001</v>
      </c>
      <c r="M53" s="55">
        <v>0</v>
      </c>
      <c r="N53" s="55">
        <v>0</v>
      </c>
      <c r="O53" s="55">
        <v>0</v>
      </c>
      <c r="P53" s="55">
        <v>11819001.210000001</v>
      </c>
      <c r="Q53" s="55">
        <v>0</v>
      </c>
      <c r="R53" s="55">
        <v>0</v>
      </c>
      <c r="S53" s="40">
        <v>47088</v>
      </c>
    </row>
    <row r="54" spans="1:19" s="51" customFormat="1" ht="25.5" customHeight="1">
      <c r="A54" s="77" t="s">
        <v>82</v>
      </c>
      <c r="B54" s="77"/>
      <c r="C54" s="54"/>
      <c r="D54" s="54" t="s">
        <v>68</v>
      </c>
      <c r="E54" s="6" t="s">
        <v>68</v>
      </c>
      <c r="F54" s="6" t="s">
        <v>68</v>
      </c>
      <c r="G54" s="6" t="s">
        <v>68</v>
      </c>
      <c r="H54" s="6" t="s">
        <v>68</v>
      </c>
      <c r="I54" s="6">
        <v>23690.400000000005</v>
      </c>
      <c r="J54" s="6">
        <v>20780.000000000004</v>
      </c>
      <c r="K54" s="50">
        <v>861</v>
      </c>
      <c r="L54" s="6">
        <v>162439369.15000004</v>
      </c>
      <c r="M54" s="6">
        <v>0</v>
      </c>
      <c r="N54" s="6">
        <v>0</v>
      </c>
      <c r="O54" s="6">
        <v>0</v>
      </c>
      <c r="P54" s="6">
        <v>162439369.15000004</v>
      </c>
      <c r="Q54" s="6">
        <v>0</v>
      </c>
      <c r="R54" s="6">
        <v>0</v>
      </c>
      <c r="S54" s="63"/>
    </row>
  </sheetData>
  <autoFilter ref="A10:WYX54"/>
  <mergeCells count="36">
    <mergeCell ref="P1:S1"/>
    <mergeCell ref="H2:S2"/>
    <mergeCell ref="A3:S3"/>
    <mergeCell ref="A5:A9"/>
    <mergeCell ref="B5:B9"/>
    <mergeCell ref="C5:C9"/>
    <mergeCell ref="D5:D9"/>
    <mergeCell ref="E5:E9"/>
    <mergeCell ref="F5:F9"/>
    <mergeCell ref="G5:G9"/>
    <mergeCell ref="L5:R5"/>
    <mergeCell ref="S5:S9"/>
    <mergeCell ref="L6:L8"/>
    <mergeCell ref="M6:R6"/>
    <mergeCell ref="M7:M8"/>
    <mergeCell ref="N7:N8"/>
    <mergeCell ref="A18:S18"/>
    <mergeCell ref="A19:B19"/>
    <mergeCell ref="A14:S14"/>
    <mergeCell ref="A17:B17"/>
    <mergeCell ref="O7:O8"/>
    <mergeCell ref="P7:Q7"/>
    <mergeCell ref="R7:R8"/>
    <mergeCell ref="A11:B11"/>
    <mergeCell ref="A12:S12"/>
    <mergeCell ref="A13:B13"/>
    <mergeCell ref="H5:H9"/>
    <mergeCell ref="I5:I8"/>
    <mergeCell ref="J5:J8"/>
    <mergeCell ref="K5:K8"/>
    <mergeCell ref="A26:S26"/>
    <mergeCell ref="A54:B54"/>
    <mergeCell ref="A24:S24"/>
    <mergeCell ref="A25:B25"/>
    <mergeCell ref="A20:S20"/>
    <mergeCell ref="A23:B23"/>
  </mergeCells>
  <pageMargins left="0.39370078740157483" right="0.39370078740157483" top="1.3779527559055118" bottom="0.39370078740157483" header="0.31496062992125984" footer="0"/>
  <pageSetup paperSize="9" scale="76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XT58"/>
  <sheetViews>
    <sheetView tabSelected="1" view="pageBreakPreview" topLeftCell="A7" zoomScaleNormal="80" zoomScaleSheetLayoutView="100" workbookViewId="0">
      <selection activeCell="E13" sqref="E13"/>
    </sheetView>
  </sheetViews>
  <sheetFormatPr defaultRowHeight="11.25"/>
  <cols>
    <col min="1" max="1" width="6.140625" style="3" customWidth="1"/>
    <col min="2" max="2" width="38.42578125" style="4" customWidth="1"/>
    <col min="3" max="3" width="22.28515625" style="3" hidden="1" customWidth="1"/>
    <col min="4" max="4" width="33.140625" style="2" hidden="1" customWidth="1"/>
    <col min="5" max="5" width="11.42578125" style="2" customWidth="1"/>
    <col min="6" max="6" width="10.42578125" style="2" customWidth="1"/>
    <col min="7" max="7" width="11" style="2" customWidth="1"/>
    <col min="8" max="8" width="11.140625" style="2" hidden="1" customWidth="1"/>
    <col min="9" max="9" width="10.28515625" style="2" customWidth="1"/>
    <col min="10" max="10" width="10.7109375" style="2" hidden="1" customWidth="1"/>
    <col min="11" max="11" width="10.5703125" style="2" customWidth="1"/>
    <col min="12" max="12" width="1.42578125" style="2" hidden="1" customWidth="1"/>
    <col min="13" max="13" width="10.140625" style="2" customWidth="1"/>
    <col min="14" max="14" width="9.42578125" style="2" hidden="1" customWidth="1"/>
    <col min="15" max="15" width="9.28515625" style="2" customWidth="1"/>
    <col min="16" max="16" width="12.85546875" style="2" hidden="1" customWidth="1"/>
    <col min="17" max="17" width="9.5703125" style="2" customWidth="1"/>
    <col min="18" max="18" width="5.7109375" style="2" customWidth="1"/>
    <col min="19" max="19" width="9.7109375" style="2" customWidth="1"/>
    <col min="20" max="20" width="11" style="3" customWidth="1"/>
    <col min="21" max="21" width="7.140625" style="3" customWidth="1"/>
    <col min="22" max="22" width="12.140625" style="3" customWidth="1"/>
    <col min="23" max="23" width="6.140625" style="2" customWidth="1"/>
    <col min="24" max="24" width="8.7109375" style="2" customWidth="1"/>
    <col min="25" max="25" width="7.28515625" style="2" customWidth="1"/>
    <col min="26" max="26" width="9.5703125" style="2" customWidth="1"/>
    <col min="27" max="27" width="3.7109375" style="2" customWidth="1"/>
    <col min="28" max="28" width="4.28515625" style="2" customWidth="1"/>
    <col min="29" max="29" width="3.5703125" style="2" customWidth="1"/>
    <col min="30" max="30" width="5" style="2" customWidth="1"/>
    <col min="31" max="31" width="4.140625" style="2" customWidth="1"/>
    <col min="32" max="32" width="4.7109375" style="2" customWidth="1"/>
    <col min="33" max="33" width="15" style="2" customWidth="1"/>
    <col min="34" max="34" width="9.5703125" style="2" customWidth="1"/>
    <col min="35" max="35" width="9.42578125" style="2" customWidth="1"/>
    <col min="36" max="36" width="14.7109375" style="2" customWidth="1"/>
    <col min="37" max="37" width="4.85546875" style="2" customWidth="1"/>
    <col min="38" max="16384" width="9.140625" style="2"/>
  </cols>
  <sheetData>
    <row r="1" spans="1:16192" s="15" customFormat="1" ht="73.5" customHeight="1">
      <c r="C1" s="41"/>
      <c r="D1" s="19"/>
      <c r="E1" s="19"/>
      <c r="F1" s="19"/>
      <c r="G1" s="20"/>
      <c r="H1" s="42"/>
      <c r="I1" s="20" t="s">
        <v>67</v>
      </c>
      <c r="J1" s="20"/>
      <c r="K1" s="19"/>
      <c r="L1" s="19"/>
      <c r="M1" s="19"/>
      <c r="N1" s="19"/>
      <c r="O1" s="19"/>
      <c r="P1" s="19"/>
      <c r="Q1" s="19"/>
      <c r="R1" s="19"/>
      <c r="S1" s="19"/>
      <c r="T1" s="19" t="s">
        <v>67</v>
      </c>
      <c r="U1" s="19"/>
      <c r="V1" s="20" t="s">
        <v>67</v>
      </c>
      <c r="W1" s="43"/>
      <c r="X1" s="43"/>
      <c r="Z1" s="21"/>
      <c r="AA1" s="21"/>
      <c r="AB1" s="44"/>
      <c r="AC1" s="44"/>
      <c r="AD1" s="44"/>
      <c r="AE1" s="44"/>
      <c r="AF1" s="137" t="s">
        <v>118</v>
      </c>
      <c r="AG1" s="137"/>
      <c r="AH1" s="137"/>
      <c r="AI1" s="137"/>
      <c r="AJ1" s="137"/>
      <c r="AK1" s="137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CR1" s="60"/>
      <c r="CS1" s="134"/>
      <c r="CT1" s="134"/>
      <c r="CU1" s="134"/>
      <c r="CV1" s="134"/>
      <c r="CW1" s="134"/>
      <c r="CX1" s="134"/>
      <c r="CY1" s="134"/>
      <c r="CZ1" s="134"/>
    </row>
    <row r="2" spans="1:16192" s="45" customFormat="1" ht="72.75" customHeight="1">
      <c r="C2" s="46"/>
      <c r="H2" s="42"/>
      <c r="Q2" s="133" t="s">
        <v>116</v>
      </c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</row>
    <row r="3" spans="1:16192" s="15" customFormat="1" ht="12.75" hidden="1" customHeight="1">
      <c r="A3" s="47"/>
      <c r="B3" s="47"/>
      <c r="C3" s="16"/>
      <c r="D3" s="47"/>
      <c r="E3" s="47"/>
      <c r="F3" s="47"/>
      <c r="G3" s="48"/>
      <c r="H3" s="49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</row>
    <row r="4" spans="1:16192" s="15" customFormat="1" ht="12" customHeight="1">
      <c r="A4" s="135" t="s">
        <v>115</v>
      </c>
      <c r="B4" s="135"/>
      <c r="C4" s="135"/>
      <c r="D4" s="136"/>
      <c r="E4" s="136"/>
      <c r="F4" s="136"/>
      <c r="G4" s="136"/>
      <c r="H4" s="135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5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</row>
    <row r="6" spans="1:16192" ht="12.75" customHeight="1">
      <c r="A6" s="106" t="s">
        <v>0</v>
      </c>
      <c r="B6" s="106" t="s">
        <v>43</v>
      </c>
      <c r="C6" s="94" t="s">
        <v>71</v>
      </c>
      <c r="D6" s="94" t="s">
        <v>70</v>
      </c>
      <c r="E6" s="130" t="s">
        <v>44</v>
      </c>
      <c r="F6" s="106" t="s">
        <v>45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 t="s">
        <v>75</v>
      </c>
      <c r="AD6" s="106"/>
      <c r="AE6" s="106"/>
      <c r="AF6" s="106"/>
      <c r="AG6" s="106"/>
      <c r="AH6" s="106"/>
      <c r="AI6" s="106"/>
      <c r="AJ6" s="106"/>
      <c r="AK6" s="106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94"/>
      <c r="WWM6" s="94"/>
      <c r="WWN6" s="100"/>
      <c r="WWO6" s="106"/>
      <c r="WWP6" s="106"/>
      <c r="WWQ6" s="106"/>
      <c r="WWR6" s="106"/>
      <c r="WWS6" s="106"/>
      <c r="WWT6" s="106"/>
      <c r="WWU6" s="106"/>
      <c r="WWV6" s="106"/>
      <c r="WWW6" s="106"/>
      <c r="WWX6" s="106"/>
      <c r="WWY6" s="106"/>
      <c r="WWZ6" s="106"/>
      <c r="WXA6" s="106"/>
      <c r="WXB6" s="106"/>
      <c r="WXC6" s="106"/>
      <c r="WXD6" s="106"/>
      <c r="WXE6" s="106"/>
      <c r="WXF6" s="106"/>
      <c r="WXG6" s="106"/>
      <c r="WXH6" s="106"/>
      <c r="WXI6" s="106"/>
      <c r="WXJ6" s="106"/>
      <c r="WXK6" s="106"/>
      <c r="WXL6" s="107"/>
      <c r="WXM6" s="108"/>
      <c r="WXN6" s="108"/>
      <c r="WXO6" s="108"/>
      <c r="WXP6" s="108"/>
      <c r="WXQ6" s="108"/>
      <c r="WXR6" s="108"/>
      <c r="WXS6" s="109"/>
      <c r="WXT6" s="106"/>
    </row>
    <row r="7" spans="1:16192" ht="12.75" customHeight="1">
      <c r="A7" s="106"/>
      <c r="B7" s="106"/>
      <c r="C7" s="95"/>
      <c r="D7" s="95"/>
      <c r="E7" s="130"/>
      <c r="F7" s="106" t="s">
        <v>46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 t="s">
        <v>72</v>
      </c>
      <c r="S7" s="126"/>
      <c r="T7" s="106" t="s">
        <v>47</v>
      </c>
      <c r="U7" s="106"/>
      <c r="V7" s="106"/>
      <c r="W7" s="106" t="s">
        <v>73</v>
      </c>
      <c r="X7" s="126"/>
      <c r="Y7" s="106" t="s">
        <v>48</v>
      </c>
      <c r="Z7" s="126"/>
      <c r="AA7" s="106" t="s">
        <v>49</v>
      </c>
      <c r="AB7" s="126"/>
      <c r="AC7" s="127" t="s">
        <v>50</v>
      </c>
      <c r="AD7" s="126"/>
      <c r="AE7" s="127" t="s">
        <v>11</v>
      </c>
      <c r="AF7" s="126"/>
      <c r="AG7" s="85" t="s">
        <v>74</v>
      </c>
      <c r="AH7" s="125" t="s">
        <v>51</v>
      </c>
      <c r="AI7" s="125" t="s">
        <v>52</v>
      </c>
      <c r="AJ7" s="123" t="s">
        <v>76</v>
      </c>
      <c r="AK7" s="125" t="s">
        <v>77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95"/>
      <c r="WWM7" s="95"/>
      <c r="WWN7" s="101"/>
      <c r="WWO7" s="107"/>
      <c r="WWP7" s="108"/>
      <c r="WWQ7" s="108"/>
      <c r="WWR7" s="108"/>
      <c r="WWS7" s="108"/>
      <c r="WWT7" s="108"/>
      <c r="WWU7" s="108"/>
      <c r="WWV7" s="108"/>
      <c r="WWW7" s="108"/>
      <c r="WWX7" s="108"/>
      <c r="WWY7" s="108"/>
      <c r="WWZ7" s="109"/>
      <c r="WXA7" s="110"/>
      <c r="WXB7" s="111"/>
      <c r="WXC7" s="110"/>
      <c r="WXD7" s="114"/>
      <c r="WXE7" s="115"/>
      <c r="WXF7" s="110"/>
      <c r="WXG7" s="111"/>
      <c r="WXH7" s="110"/>
      <c r="WXI7" s="111"/>
      <c r="WXJ7" s="110"/>
      <c r="WXK7" s="111"/>
      <c r="WXL7" s="119"/>
      <c r="WXM7" s="111"/>
      <c r="WXN7" s="119"/>
      <c r="WXO7" s="111"/>
      <c r="WXP7" s="97"/>
      <c r="WXQ7" s="97"/>
      <c r="WXR7" s="97"/>
      <c r="WXS7" s="97"/>
      <c r="WXT7" s="106"/>
    </row>
    <row r="8" spans="1:16192" ht="120" customHeight="1">
      <c r="A8" s="106"/>
      <c r="B8" s="106"/>
      <c r="C8" s="95"/>
      <c r="D8" s="95"/>
      <c r="E8" s="130"/>
      <c r="F8" s="56" t="s">
        <v>53</v>
      </c>
      <c r="G8" s="56" t="s">
        <v>54</v>
      </c>
      <c r="H8" s="128" t="s">
        <v>55</v>
      </c>
      <c r="I8" s="128"/>
      <c r="J8" s="128" t="s">
        <v>56</v>
      </c>
      <c r="K8" s="128"/>
      <c r="L8" s="128" t="s">
        <v>57</v>
      </c>
      <c r="M8" s="128"/>
      <c r="N8" s="128" t="s">
        <v>58</v>
      </c>
      <c r="O8" s="128"/>
      <c r="P8" s="128" t="s">
        <v>59</v>
      </c>
      <c r="Q8" s="128"/>
      <c r="R8" s="126"/>
      <c r="S8" s="126"/>
      <c r="T8" s="106"/>
      <c r="U8" s="106"/>
      <c r="V8" s="10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90"/>
      <c r="AH8" s="125"/>
      <c r="AI8" s="125"/>
      <c r="AJ8" s="124"/>
      <c r="AK8" s="125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95"/>
      <c r="WWM8" s="95"/>
      <c r="WWN8" s="102"/>
      <c r="WWO8" s="57"/>
      <c r="WWP8" s="57"/>
      <c r="WWQ8" s="121"/>
      <c r="WWR8" s="122"/>
      <c r="WWS8" s="121"/>
      <c r="WWT8" s="122"/>
      <c r="WWU8" s="121"/>
      <c r="WWV8" s="122"/>
      <c r="WWW8" s="121"/>
      <c r="WWX8" s="122"/>
      <c r="WWY8" s="121"/>
      <c r="WWZ8" s="122"/>
      <c r="WXA8" s="112"/>
      <c r="WXB8" s="113"/>
      <c r="WXC8" s="116"/>
      <c r="WXD8" s="117"/>
      <c r="WXE8" s="118"/>
      <c r="WXF8" s="112"/>
      <c r="WXG8" s="113"/>
      <c r="WXH8" s="112"/>
      <c r="WXI8" s="113"/>
      <c r="WXJ8" s="112"/>
      <c r="WXK8" s="113"/>
      <c r="WXL8" s="112"/>
      <c r="WXM8" s="113"/>
      <c r="WXN8" s="112"/>
      <c r="WXO8" s="113"/>
      <c r="WXP8" s="120"/>
      <c r="WXQ8" s="99"/>
      <c r="WXR8" s="99"/>
      <c r="WXS8" s="99"/>
      <c r="WXT8" s="106"/>
    </row>
    <row r="9" spans="1:16192" ht="12.75" customHeight="1">
      <c r="A9" s="106"/>
      <c r="B9" s="106"/>
      <c r="C9" s="95"/>
      <c r="D9" s="95"/>
      <c r="E9" s="130" t="s">
        <v>60</v>
      </c>
      <c r="F9" s="131" t="s">
        <v>60</v>
      </c>
      <c r="G9" s="131" t="s">
        <v>60</v>
      </c>
      <c r="H9" s="131" t="s">
        <v>61</v>
      </c>
      <c r="I9" s="131" t="s">
        <v>60</v>
      </c>
      <c r="J9" s="131" t="s">
        <v>61</v>
      </c>
      <c r="K9" s="131" t="s">
        <v>60</v>
      </c>
      <c r="L9" s="131" t="s">
        <v>61</v>
      </c>
      <c r="M9" s="131" t="s">
        <v>60</v>
      </c>
      <c r="N9" s="131" t="s">
        <v>61</v>
      </c>
      <c r="O9" s="131" t="s">
        <v>60</v>
      </c>
      <c r="P9" s="131" t="s">
        <v>61</v>
      </c>
      <c r="Q9" s="131" t="s">
        <v>60</v>
      </c>
      <c r="R9" s="106" t="s">
        <v>62</v>
      </c>
      <c r="S9" s="106" t="s">
        <v>60</v>
      </c>
      <c r="T9" s="125" t="s">
        <v>63</v>
      </c>
      <c r="U9" s="130" t="s">
        <v>64</v>
      </c>
      <c r="V9" s="130" t="s">
        <v>60</v>
      </c>
      <c r="W9" s="106" t="s">
        <v>64</v>
      </c>
      <c r="X9" s="106" t="s">
        <v>60</v>
      </c>
      <c r="Y9" s="106" t="s">
        <v>64</v>
      </c>
      <c r="Z9" s="106" t="s">
        <v>60</v>
      </c>
      <c r="AA9" s="106" t="s">
        <v>65</v>
      </c>
      <c r="AB9" s="106" t="s">
        <v>60</v>
      </c>
      <c r="AC9" s="106" t="s">
        <v>64</v>
      </c>
      <c r="AD9" s="106" t="s">
        <v>60</v>
      </c>
      <c r="AE9" s="106" t="s">
        <v>64</v>
      </c>
      <c r="AF9" s="106" t="s">
        <v>60</v>
      </c>
      <c r="AG9" s="106" t="s">
        <v>60</v>
      </c>
      <c r="AH9" s="106" t="s">
        <v>60</v>
      </c>
      <c r="AI9" s="106" t="s">
        <v>60</v>
      </c>
      <c r="AJ9" s="106" t="s">
        <v>60</v>
      </c>
      <c r="AK9" s="106" t="s">
        <v>60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95"/>
      <c r="WWM9" s="95"/>
      <c r="WWN9" s="100"/>
      <c r="WWO9" s="103"/>
      <c r="WWP9" s="103"/>
      <c r="WWQ9" s="103"/>
      <c r="WWR9" s="103"/>
      <c r="WWS9" s="103"/>
      <c r="WWT9" s="103"/>
      <c r="WWU9" s="103"/>
      <c r="WWV9" s="103"/>
      <c r="WWW9" s="103"/>
      <c r="WWX9" s="103"/>
      <c r="WWY9" s="103"/>
      <c r="WWZ9" s="103"/>
      <c r="WXA9" s="94"/>
      <c r="WXB9" s="94"/>
      <c r="WXC9" s="97"/>
      <c r="WXD9" s="100"/>
      <c r="WXE9" s="100"/>
      <c r="WXF9" s="94"/>
      <c r="WXG9" s="94"/>
      <c r="WXH9" s="94"/>
      <c r="WXI9" s="94"/>
      <c r="WXJ9" s="94"/>
      <c r="WXK9" s="94"/>
      <c r="WXL9" s="94"/>
      <c r="WXM9" s="94"/>
      <c r="WXN9" s="94"/>
      <c r="WXO9" s="94"/>
      <c r="WXP9" s="94"/>
      <c r="WXQ9" s="94"/>
      <c r="WXR9" s="94"/>
      <c r="WXS9" s="94"/>
      <c r="WXT9" s="106"/>
    </row>
    <row r="10" spans="1:16192">
      <c r="A10" s="106"/>
      <c r="B10" s="106"/>
      <c r="C10" s="95"/>
      <c r="D10" s="95"/>
      <c r="E10" s="130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06"/>
      <c r="S10" s="106"/>
      <c r="T10" s="125"/>
      <c r="U10" s="130"/>
      <c r="V10" s="130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95"/>
      <c r="WWM10" s="95"/>
      <c r="WWN10" s="101"/>
      <c r="WWO10" s="104"/>
      <c r="WWP10" s="104"/>
      <c r="WWQ10" s="104"/>
      <c r="WWR10" s="104"/>
      <c r="WWS10" s="104"/>
      <c r="WWT10" s="104"/>
      <c r="WWU10" s="104"/>
      <c r="WWV10" s="104"/>
      <c r="WWW10" s="104"/>
      <c r="WWX10" s="104"/>
      <c r="WWY10" s="104"/>
      <c r="WWZ10" s="104"/>
      <c r="WXA10" s="95"/>
      <c r="WXB10" s="95"/>
      <c r="WXC10" s="98"/>
      <c r="WXD10" s="101"/>
      <c r="WXE10" s="101"/>
      <c r="WXF10" s="95"/>
      <c r="WXG10" s="95"/>
      <c r="WXH10" s="95"/>
      <c r="WXI10" s="95"/>
      <c r="WXJ10" s="95"/>
      <c r="WXK10" s="95"/>
      <c r="WXL10" s="95"/>
      <c r="WXM10" s="95"/>
      <c r="WXN10" s="95"/>
      <c r="WXO10" s="95"/>
      <c r="WXP10" s="95"/>
      <c r="WXQ10" s="95"/>
      <c r="WXR10" s="95"/>
      <c r="WXS10" s="95"/>
      <c r="WXT10" s="106"/>
    </row>
    <row r="11" spans="1:16192" ht="27" customHeight="1">
      <c r="A11" s="106"/>
      <c r="B11" s="106"/>
      <c r="C11" s="96"/>
      <c r="D11" s="96"/>
      <c r="E11" s="130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06"/>
      <c r="S11" s="106"/>
      <c r="T11" s="125"/>
      <c r="U11" s="130"/>
      <c r="V11" s="130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96"/>
      <c r="WWM11" s="96"/>
      <c r="WWN11" s="102"/>
      <c r="WWO11" s="105"/>
      <c r="WWP11" s="105"/>
      <c r="WWQ11" s="105"/>
      <c r="WWR11" s="105"/>
      <c r="WWS11" s="105"/>
      <c r="WWT11" s="105"/>
      <c r="WWU11" s="105"/>
      <c r="WWV11" s="105"/>
      <c r="WWW11" s="105"/>
      <c r="WWX11" s="105"/>
      <c r="WWY11" s="105"/>
      <c r="WWZ11" s="105"/>
      <c r="WXA11" s="96"/>
      <c r="WXB11" s="96"/>
      <c r="WXC11" s="99"/>
      <c r="WXD11" s="102"/>
      <c r="WXE11" s="102"/>
      <c r="WXF11" s="96"/>
      <c r="WXG11" s="96"/>
      <c r="WXH11" s="96"/>
      <c r="WXI11" s="96"/>
      <c r="WXJ11" s="96"/>
      <c r="WXK11" s="96"/>
      <c r="WXL11" s="96"/>
      <c r="WXM11" s="96"/>
      <c r="WXN11" s="96"/>
      <c r="WXO11" s="96"/>
      <c r="WXP11" s="96"/>
      <c r="WXQ11" s="96"/>
      <c r="WXR11" s="96"/>
      <c r="WXS11" s="96"/>
      <c r="WXT11" s="106"/>
    </row>
    <row r="12" spans="1:16192" ht="12" customHeight="1">
      <c r="A12" s="10" t="s">
        <v>5</v>
      </c>
      <c r="B12" s="10" t="s">
        <v>6</v>
      </c>
      <c r="C12" s="10"/>
      <c r="D12" s="10"/>
      <c r="E12" s="10">
        <v>3</v>
      </c>
      <c r="F12" s="10">
        <v>4</v>
      </c>
      <c r="G12" s="10">
        <v>5</v>
      </c>
      <c r="H12" s="10"/>
      <c r="I12" s="10">
        <v>6</v>
      </c>
      <c r="J12" s="10"/>
      <c r="K12" s="10">
        <v>7</v>
      </c>
      <c r="L12" s="10"/>
      <c r="M12" s="10">
        <v>8</v>
      </c>
      <c r="N12" s="10"/>
      <c r="O12" s="10">
        <v>9</v>
      </c>
      <c r="P12" s="10"/>
      <c r="Q12" s="10">
        <v>10</v>
      </c>
      <c r="R12" s="10">
        <v>11</v>
      </c>
      <c r="S12" s="10">
        <v>12</v>
      </c>
      <c r="T12" s="10">
        <v>13</v>
      </c>
      <c r="U12" s="10">
        <v>14</v>
      </c>
      <c r="V12" s="10">
        <v>15</v>
      </c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21</v>
      </c>
      <c r="AC12" s="10">
        <v>22</v>
      </c>
      <c r="AD12" s="10">
        <v>23</v>
      </c>
      <c r="AE12" s="10">
        <v>24</v>
      </c>
      <c r="AF12" s="10">
        <v>25</v>
      </c>
      <c r="AG12" s="10">
        <v>26</v>
      </c>
      <c r="AH12" s="10">
        <v>27</v>
      </c>
      <c r="AI12" s="10">
        <v>28</v>
      </c>
      <c r="AJ12" s="10">
        <v>29</v>
      </c>
      <c r="AK12" s="10">
        <v>30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</row>
    <row r="13" spans="1:16192" s="52" customFormat="1" ht="12" customHeight="1">
      <c r="A13" s="80" t="s">
        <v>78</v>
      </c>
      <c r="B13" s="80"/>
      <c r="C13" s="58"/>
      <c r="D13" s="54"/>
      <c r="E13" s="6">
        <f>E15+E21+E27</f>
        <v>184203443.75000003</v>
      </c>
      <c r="F13" s="6">
        <f t="shared" ref="F13:AK13" si="0">F15+F21+F27</f>
        <v>74990186.070000008</v>
      </c>
      <c r="G13" s="6">
        <f t="shared" si="0"/>
        <v>19078318.580000002</v>
      </c>
      <c r="H13" s="6">
        <f t="shared" si="0"/>
        <v>3218</v>
      </c>
      <c r="I13" s="6">
        <f t="shared" si="0"/>
        <v>20244534.539999999</v>
      </c>
      <c r="J13" s="6">
        <f t="shared" si="0"/>
        <v>4128</v>
      </c>
      <c r="K13" s="6">
        <f t="shared" si="0"/>
        <v>24772871.039999999</v>
      </c>
      <c r="L13" s="6">
        <f t="shared" si="0"/>
        <v>1171</v>
      </c>
      <c r="M13" s="6">
        <f t="shared" si="0"/>
        <v>3148034.43</v>
      </c>
      <c r="N13" s="6">
        <f t="shared" si="0"/>
        <v>0</v>
      </c>
      <c r="O13" s="6">
        <f t="shared" si="0"/>
        <v>0</v>
      </c>
      <c r="P13" s="6">
        <f t="shared" si="0"/>
        <v>2588</v>
      </c>
      <c r="Q13" s="6">
        <f t="shared" si="0"/>
        <v>7746427.4799999995</v>
      </c>
      <c r="R13" s="6">
        <f t="shared" si="0"/>
        <v>0</v>
      </c>
      <c r="S13" s="6">
        <f t="shared" si="0"/>
        <v>0</v>
      </c>
      <c r="T13" s="6" t="s">
        <v>67</v>
      </c>
      <c r="U13" s="6">
        <f t="shared" si="0"/>
        <v>5063.7699999999995</v>
      </c>
      <c r="V13" s="6">
        <f t="shared" si="0"/>
        <v>61915120.890000001</v>
      </c>
      <c r="W13" s="6">
        <f t="shared" si="0"/>
        <v>405.6</v>
      </c>
      <c r="X13" s="6">
        <f t="shared" si="0"/>
        <v>608574.41</v>
      </c>
      <c r="Y13" s="6">
        <f t="shared" si="0"/>
        <v>0</v>
      </c>
      <c r="Z13" s="6">
        <f t="shared" si="0"/>
        <v>0</v>
      </c>
      <c r="AA13" s="6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6">
        <f t="shared" si="0"/>
        <v>0</v>
      </c>
      <c r="AG13" s="6">
        <f t="shared" si="0"/>
        <v>38757356.689999998</v>
      </c>
      <c r="AH13" s="6">
        <f t="shared" si="0"/>
        <v>5288137.1199999992</v>
      </c>
      <c r="AI13" s="6">
        <f t="shared" si="0"/>
        <v>2644068.5699999998</v>
      </c>
      <c r="AJ13" s="6">
        <f t="shared" si="0"/>
        <v>0</v>
      </c>
      <c r="AK13" s="6">
        <f t="shared" si="0"/>
        <v>0</v>
      </c>
    </row>
    <row r="14" spans="1:16192" ht="12" customHeight="1">
      <c r="A14" s="78" t="s">
        <v>80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129"/>
    </row>
    <row r="15" spans="1:16192" s="52" customFormat="1" ht="12" customHeight="1">
      <c r="A15" s="80" t="s">
        <v>79</v>
      </c>
      <c r="B15" s="80"/>
      <c r="C15" s="58"/>
      <c r="D15" s="54"/>
      <c r="E15" s="6">
        <f>E19</f>
        <v>12103080.280000001</v>
      </c>
      <c r="F15" s="6">
        <f t="shared" ref="F15:AK15" si="1">F19</f>
        <v>9667696.3500000015</v>
      </c>
      <c r="G15" s="6">
        <f t="shared" si="1"/>
        <v>539978.49</v>
      </c>
      <c r="H15" s="6">
        <f t="shared" si="1"/>
        <v>663</v>
      </c>
      <c r="I15" s="6">
        <f t="shared" si="1"/>
        <v>4170952.89</v>
      </c>
      <c r="J15" s="6">
        <f t="shared" si="1"/>
        <v>609</v>
      </c>
      <c r="K15" s="6">
        <f t="shared" si="1"/>
        <v>3654718.62</v>
      </c>
      <c r="L15" s="6">
        <f t="shared" si="1"/>
        <v>0</v>
      </c>
      <c r="M15" s="6">
        <f t="shared" si="1"/>
        <v>0</v>
      </c>
      <c r="N15" s="6">
        <f t="shared" si="1"/>
        <v>0</v>
      </c>
      <c r="O15" s="6">
        <f t="shared" si="1"/>
        <v>0</v>
      </c>
      <c r="P15" s="6">
        <f t="shared" si="1"/>
        <v>435</v>
      </c>
      <c r="Q15" s="6">
        <f t="shared" si="1"/>
        <v>1302046.3500000001</v>
      </c>
      <c r="R15" s="6">
        <f t="shared" si="1"/>
        <v>0</v>
      </c>
      <c r="S15" s="6">
        <f t="shared" si="1"/>
        <v>0</v>
      </c>
      <c r="T15" s="6" t="str">
        <f t="shared" si="1"/>
        <v>Х</v>
      </c>
      <c r="U15" s="6">
        <f t="shared" si="1"/>
        <v>0</v>
      </c>
      <c r="V15" s="6">
        <f t="shared" si="1"/>
        <v>0</v>
      </c>
      <c r="W15" s="6">
        <f t="shared" si="1"/>
        <v>0</v>
      </c>
      <c r="X15" s="6">
        <f t="shared" si="1"/>
        <v>0</v>
      </c>
      <c r="Y15" s="6">
        <f t="shared" si="1"/>
        <v>0</v>
      </c>
      <c r="Z15" s="6">
        <f t="shared" si="1"/>
        <v>0</v>
      </c>
      <c r="AA15" s="6">
        <f t="shared" si="1"/>
        <v>0</v>
      </c>
      <c r="AB15" s="6">
        <f t="shared" si="1"/>
        <v>0</v>
      </c>
      <c r="AC15" s="6">
        <f t="shared" si="1"/>
        <v>0</v>
      </c>
      <c r="AD15" s="6">
        <f t="shared" si="1"/>
        <v>0</v>
      </c>
      <c r="AE15" s="6">
        <f t="shared" si="1"/>
        <v>0</v>
      </c>
      <c r="AF15" s="6">
        <f t="shared" si="1"/>
        <v>0</v>
      </c>
      <c r="AG15" s="6">
        <f t="shared" si="1"/>
        <v>1914198.65</v>
      </c>
      <c r="AH15" s="6">
        <f t="shared" si="1"/>
        <v>347456.85</v>
      </c>
      <c r="AI15" s="6">
        <f t="shared" si="1"/>
        <v>173728.43</v>
      </c>
      <c r="AJ15" s="6">
        <f t="shared" si="1"/>
        <v>0</v>
      </c>
      <c r="AK15" s="6">
        <f t="shared" si="1"/>
        <v>0</v>
      </c>
    </row>
    <row r="16" spans="1:16192" s="8" customFormat="1" ht="12" customHeight="1">
      <c r="A16" s="81" t="s">
        <v>81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132"/>
    </row>
    <row r="17" spans="1:37" s="8" customFormat="1" ht="12" customHeight="1">
      <c r="A17" s="10">
        <v>1</v>
      </c>
      <c r="B17" s="9" t="s">
        <v>15</v>
      </c>
      <c r="C17" s="31" t="s">
        <v>10</v>
      </c>
      <c r="D17" s="5" t="s">
        <v>7</v>
      </c>
      <c r="E17" s="55">
        <v>8620215.3800000008</v>
      </c>
      <c r="F17" s="55">
        <v>8249009.9300000006</v>
      </c>
      <c r="G17" s="55">
        <v>0</v>
      </c>
      <c r="H17" s="10">
        <v>663</v>
      </c>
      <c r="I17" s="55">
        <v>4170952.89</v>
      </c>
      <c r="J17" s="10">
        <v>494</v>
      </c>
      <c r="K17" s="55">
        <v>2964582.92</v>
      </c>
      <c r="L17" s="55">
        <v>0</v>
      </c>
      <c r="M17" s="55">
        <v>0</v>
      </c>
      <c r="N17" s="55">
        <v>0</v>
      </c>
      <c r="O17" s="55">
        <v>0</v>
      </c>
      <c r="P17" s="10">
        <v>372</v>
      </c>
      <c r="Q17" s="55">
        <v>1113474.1200000001</v>
      </c>
      <c r="R17" s="32">
        <v>0</v>
      </c>
      <c r="S17" s="55">
        <v>0</v>
      </c>
      <c r="T17" s="7"/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247470.3</v>
      </c>
      <c r="AI17" s="55">
        <v>123735.15</v>
      </c>
      <c r="AJ17" s="55">
        <v>0</v>
      </c>
      <c r="AK17" s="55">
        <v>0</v>
      </c>
    </row>
    <row r="18" spans="1:37" s="8" customFormat="1" ht="12" customHeight="1">
      <c r="A18" s="10">
        <v>2</v>
      </c>
      <c r="B18" s="9" t="s">
        <v>37</v>
      </c>
      <c r="C18" s="31" t="s">
        <v>10</v>
      </c>
      <c r="D18" s="5" t="s">
        <v>7</v>
      </c>
      <c r="E18" s="55">
        <v>3482864.8999999994</v>
      </c>
      <c r="F18" s="55">
        <v>1418686.42</v>
      </c>
      <c r="G18" s="55">
        <v>539978.49</v>
      </c>
      <c r="H18" s="55">
        <v>0</v>
      </c>
      <c r="I18" s="55">
        <v>0</v>
      </c>
      <c r="J18" s="10">
        <v>115</v>
      </c>
      <c r="K18" s="55">
        <v>690135.7</v>
      </c>
      <c r="L18" s="55">
        <v>0</v>
      </c>
      <c r="M18" s="55">
        <v>0</v>
      </c>
      <c r="N18" s="55">
        <v>0</v>
      </c>
      <c r="O18" s="55">
        <v>0</v>
      </c>
      <c r="P18" s="10">
        <v>63</v>
      </c>
      <c r="Q18" s="55">
        <v>188572.23</v>
      </c>
      <c r="R18" s="32">
        <v>0</v>
      </c>
      <c r="S18" s="55">
        <v>0</v>
      </c>
      <c r="T18" s="7"/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1914198.65</v>
      </c>
      <c r="AH18" s="55">
        <v>99986.55</v>
      </c>
      <c r="AI18" s="55">
        <v>49993.279999999999</v>
      </c>
      <c r="AJ18" s="55">
        <v>0</v>
      </c>
      <c r="AK18" s="55">
        <v>0</v>
      </c>
    </row>
    <row r="19" spans="1:37" s="8" customFormat="1" ht="27" customHeight="1">
      <c r="A19" s="77" t="s">
        <v>82</v>
      </c>
      <c r="B19" s="77"/>
      <c r="C19" s="54"/>
      <c r="D19" s="54"/>
      <c r="E19" s="6">
        <v>12103080.280000001</v>
      </c>
      <c r="F19" s="6">
        <v>9667696.3500000015</v>
      </c>
      <c r="G19" s="6">
        <v>539978.49</v>
      </c>
      <c r="H19" s="6">
        <v>663</v>
      </c>
      <c r="I19" s="6">
        <v>4170952.89</v>
      </c>
      <c r="J19" s="6">
        <v>609</v>
      </c>
      <c r="K19" s="6">
        <v>3654718.62</v>
      </c>
      <c r="L19" s="6">
        <v>0</v>
      </c>
      <c r="M19" s="6">
        <v>0</v>
      </c>
      <c r="N19" s="6">
        <v>0</v>
      </c>
      <c r="O19" s="6">
        <v>0</v>
      </c>
      <c r="P19" s="6">
        <v>435</v>
      </c>
      <c r="Q19" s="6">
        <v>1302046.3500000001</v>
      </c>
      <c r="R19" s="50">
        <v>0</v>
      </c>
      <c r="S19" s="6">
        <v>0</v>
      </c>
      <c r="T19" s="74" t="s">
        <v>68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1914198.65</v>
      </c>
      <c r="AH19" s="6">
        <v>347456.85</v>
      </c>
      <c r="AI19" s="6">
        <v>173728.43</v>
      </c>
      <c r="AJ19" s="6">
        <v>0</v>
      </c>
      <c r="AK19" s="6">
        <v>0</v>
      </c>
    </row>
    <row r="20" spans="1:37" s="8" customFormat="1" ht="12" customHeight="1">
      <c r="A20" s="78" t="s">
        <v>84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129"/>
    </row>
    <row r="21" spans="1:37" s="51" customFormat="1" ht="12" customHeight="1">
      <c r="A21" s="80" t="s">
        <v>83</v>
      </c>
      <c r="B21" s="80"/>
      <c r="C21" s="58"/>
      <c r="D21" s="54"/>
      <c r="E21" s="6">
        <f>E25</f>
        <v>9660994.3200000003</v>
      </c>
      <c r="F21" s="6">
        <f t="shared" ref="F21:AK21" si="2">F25</f>
        <v>6003846.5299999993</v>
      </c>
      <c r="G21" s="6">
        <f t="shared" si="2"/>
        <v>1654234.4500000002</v>
      </c>
      <c r="H21" s="6">
        <f t="shared" si="2"/>
        <v>266</v>
      </c>
      <c r="I21" s="6">
        <f t="shared" si="2"/>
        <v>1673413.98</v>
      </c>
      <c r="J21" s="6">
        <f t="shared" si="2"/>
        <v>285</v>
      </c>
      <c r="K21" s="6">
        <f t="shared" si="2"/>
        <v>1710336.2999999998</v>
      </c>
      <c r="L21" s="6">
        <f t="shared" si="2"/>
        <v>170</v>
      </c>
      <c r="M21" s="6">
        <f t="shared" si="2"/>
        <v>457016.1</v>
      </c>
      <c r="N21" s="6">
        <f t="shared" si="2"/>
        <v>0</v>
      </c>
      <c r="O21" s="6">
        <f t="shared" si="2"/>
        <v>0</v>
      </c>
      <c r="P21" s="6">
        <f t="shared" si="2"/>
        <v>170</v>
      </c>
      <c r="Q21" s="6">
        <f t="shared" si="2"/>
        <v>508845.7</v>
      </c>
      <c r="R21" s="6">
        <f t="shared" si="2"/>
        <v>0</v>
      </c>
      <c r="S21" s="6">
        <f t="shared" si="2"/>
        <v>0</v>
      </c>
      <c r="T21" s="6" t="str">
        <f t="shared" si="2"/>
        <v>Х</v>
      </c>
      <c r="U21" s="6">
        <f t="shared" si="2"/>
        <v>0</v>
      </c>
      <c r="V21" s="6">
        <f t="shared" si="2"/>
        <v>0</v>
      </c>
      <c r="W21" s="6">
        <f t="shared" si="2"/>
        <v>0</v>
      </c>
      <c r="X21" s="6">
        <f t="shared" si="2"/>
        <v>0</v>
      </c>
      <c r="Y21" s="6">
        <f t="shared" si="2"/>
        <v>0</v>
      </c>
      <c r="Z21" s="6">
        <f t="shared" si="2"/>
        <v>0</v>
      </c>
      <c r="AA21" s="6">
        <f t="shared" si="2"/>
        <v>0</v>
      </c>
      <c r="AB21" s="6">
        <f t="shared" si="2"/>
        <v>0</v>
      </c>
      <c r="AC21" s="6">
        <f t="shared" si="2"/>
        <v>0</v>
      </c>
      <c r="AD21" s="6">
        <f t="shared" si="2"/>
        <v>0</v>
      </c>
      <c r="AE21" s="6">
        <f t="shared" si="2"/>
        <v>0</v>
      </c>
      <c r="AF21" s="6">
        <f t="shared" si="2"/>
        <v>0</v>
      </c>
      <c r="AG21" s="6">
        <f t="shared" si="2"/>
        <v>3241124.12</v>
      </c>
      <c r="AH21" s="6">
        <f t="shared" si="2"/>
        <v>277349.12</v>
      </c>
      <c r="AI21" s="6">
        <f t="shared" si="2"/>
        <v>138674.54999999999</v>
      </c>
      <c r="AJ21" s="6">
        <f t="shared" si="2"/>
        <v>0</v>
      </c>
      <c r="AK21" s="6">
        <f t="shared" si="2"/>
        <v>0</v>
      </c>
    </row>
    <row r="22" spans="1:37" s="8" customFormat="1" ht="12" customHeight="1">
      <c r="A22" s="81" t="s">
        <v>81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132"/>
    </row>
    <row r="23" spans="1:37" s="8" customFormat="1" ht="12" customHeight="1">
      <c r="A23" s="10">
        <v>1</v>
      </c>
      <c r="B23" s="9" t="s">
        <v>22</v>
      </c>
      <c r="C23" s="10">
        <v>2027</v>
      </c>
      <c r="D23" s="5" t="s">
        <v>7</v>
      </c>
      <c r="E23" s="55">
        <v>4542089.3500000006</v>
      </c>
      <c r="F23" s="55">
        <v>2725934.9299999997</v>
      </c>
      <c r="G23" s="55">
        <v>587689.9</v>
      </c>
      <c r="H23" s="10">
        <v>163</v>
      </c>
      <c r="I23" s="55">
        <v>1025437.89</v>
      </c>
      <c r="J23" s="10">
        <v>122</v>
      </c>
      <c r="K23" s="55">
        <v>732143.96</v>
      </c>
      <c r="L23" s="10">
        <v>67</v>
      </c>
      <c r="M23" s="55">
        <v>180118.11</v>
      </c>
      <c r="N23" s="55">
        <v>0</v>
      </c>
      <c r="O23" s="55">
        <v>0</v>
      </c>
      <c r="P23" s="10">
        <v>67</v>
      </c>
      <c r="Q23" s="55">
        <v>200545.07</v>
      </c>
      <c r="R23" s="32">
        <v>0</v>
      </c>
      <c r="S23" s="55">
        <v>0</v>
      </c>
      <c r="T23" s="7"/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1620562.06</v>
      </c>
      <c r="AH23" s="55">
        <v>130394.91</v>
      </c>
      <c r="AI23" s="55">
        <v>65197.45</v>
      </c>
      <c r="AJ23" s="55">
        <v>0</v>
      </c>
      <c r="AK23" s="55">
        <v>0</v>
      </c>
    </row>
    <row r="24" spans="1:37" s="8" customFormat="1" ht="12" customHeight="1">
      <c r="A24" s="10">
        <v>2</v>
      </c>
      <c r="B24" s="9" t="s">
        <v>27</v>
      </c>
      <c r="C24" s="10">
        <v>2027</v>
      </c>
      <c r="D24" s="5" t="s">
        <v>7</v>
      </c>
      <c r="E24" s="55">
        <v>5118904.97</v>
      </c>
      <c r="F24" s="55">
        <v>3277911.5999999996</v>
      </c>
      <c r="G24" s="55">
        <v>1066544.55</v>
      </c>
      <c r="H24" s="10">
        <v>103</v>
      </c>
      <c r="I24" s="55">
        <v>647976.09</v>
      </c>
      <c r="J24" s="10">
        <v>163</v>
      </c>
      <c r="K24" s="55">
        <v>978192.34</v>
      </c>
      <c r="L24" s="10">
        <v>103</v>
      </c>
      <c r="M24" s="55">
        <v>276897.99</v>
      </c>
      <c r="N24" s="55">
        <v>0</v>
      </c>
      <c r="O24" s="55">
        <v>0</v>
      </c>
      <c r="P24" s="10">
        <v>103</v>
      </c>
      <c r="Q24" s="55">
        <v>308300.63</v>
      </c>
      <c r="R24" s="32">
        <v>0</v>
      </c>
      <c r="S24" s="55">
        <v>0</v>
      </c>
      <c r="T24" s="7"/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1620562.06</v>
      </c>
      <c r="AH24" s="55">
        <v>146954.21</v>
      </c>
      <c r="AI24" s="55">
        <v>73477.100000000006</v>
      </c>
      <c r="AJ24" s="55">
        <v>0</v>
      </c>
      <c r="AK24" s="55">
        <v>0</v>
      </c>
    </row>
    <row r="25" spans="1:37" s="8" customFormat="1" ht="30" customHeight="1">
      <c r="A25" s="77" t="s">
        <v>82</v>
      </c>
      <c r="B25" s="77"/>
      <c r="C25" s="54"/>
      <c r="D25" s="54"/>
      <c r="E25" s="6">
        <v>9660994.3200000003</v>
      </c>
      <c r="F25" s="6">
        <v>6003846.5299999993</v>
      </c>
      <c r="G25" s="6">
        <v>1654234.4500000002</v>
      </c>
      <c r="H25" s="6">
        <v>266</v>
      </c>
      <c r="I25" s="6">
        <v>1673413.98</v>
      </c>
      <c r="J25" s="6">
        <v>285</v>
      </c>
      <c r="K25" s="6">
        <v>1710336.2999999998</v>
      </c>
      <c r="L25" s="6">
        <v>170</v>
      </c>
      <c r="M25" s="6">
        <v>457016.1</v>
      </c>
      <c r="N25" s="6">
        <v>0</v>
      </c>
      <c r="O25" s="6">
        <v>0</v>
      </c>
      <c r="P25" s="6">
        <v>170</v>
      </c>
      <c r="Q25" s="6">
        <v>508845.7</v>
      </c>
      <c r="R25" s="50">
        <v>0</v>
      </c>
      <c r="S25" s="6">
        <v>0</v>
      </c>
      <c r="T25" s="74" t="s">
        <v>68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3241124.12</v>
      </c>
      <c r="AH25" s="6">
        <v>277349.12</v>
      </c>
      <c r="AI25" s="6">
        <v>138674.54999999999</v>
      </c>
      <c r="AJ25" s="6">
        <v>0</v>
      </c>
      <c r="AK25" s="6">
        <v>0</v>
      </c>
    </row>
    <row r="26" spans="1:37" s="8" customFormat="1" ht="12" customHeight="1">
      <c r="A26" s="78" t="s">
        <v>85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129"/>
    </row>
    <row r="27" spans="1:37" s="51" customFormat="1" ht="12" customHeight="1">
      <c r="A27" s="80" t="s">
        <v>86</v>
      </c>
      <c r="B27" s="80"/>
      <c r="C27" s="58"/>
      <c r="D27" s="54"/>
      <c r="E27" s="6">
        <f>E56</f>
        <v>162439369.15000004</v>
      </c>
      <c r="F27" s="6">
        <f t="shared" ref="F27:AK27" si="3">F56</f>
        <v>59318643.190000013</v>
      </c>
      <c r="G27" s="6">
        <f t="shared" si="3"/>
        <v>16884105.640000001</v>
      </c>
      <c r="H27" s="6">
        <f t="shared" si="3"/>
        <v>2289</v>
      </c>
      <c r="I27" s="6">
        <f t="shared" si="3"/>
        <v>14400167.669999998</v>
      </c>
      <c r="J27" s="6">
        <f t="shared" si="3"/>
        <v>3234</v>
      </c>
      <c r="K27" s="6">
        <f t="shared" si="3"/>
        <v>19407816.119999997</v>
      </c>
      <c r="L27" s="6">
        <f t="shared" si="3"/>
        <v>1001</v>
      </c>
      <c r="M27" s="6">
        <f t="shared" si="3"/>
        <v>2691018.33</v>
      </c>
      <c r="N27" s="6">
        <f t="shared" si="3"/>
        <v>0</v>
      </c>
      <c r="O27" s="6">
        <f t="shared" si="3"/>
        <v>0</v>
      </c>
      <c r="P27" s="6">
        <f t="shared" si="3"/>
        <v>1983</v>
      </c>
      <c r="Q27" s="6">
        <f t="shared" si="3"/>
        <v>5935535.4299999997</v>
      </c>
      <c r="R27" s="6">
        <f t="shared" si="3"/>
        <v>0</v>
      </c>
      <c r="S27" s="6">
        <f t="shared" si="3"/>
        <v>0</v>
      </c>
      <c r="T27" s="6" t="str">
        <f t="shared" si="3"/>
        <v>Х</v>
      </c>
      <c r="U27" s="6">
        <f t="shared" si="3"/>
        <v>5063.7699999999995</v>
      </c>
      <c r="V27" s="6">
        <f t="shared" si="3"/>
        <v>61915120.890000001</v>
      </c>
      <c r="W27" s="6">
        <f t="shared" si="3"/>
        <v>405.6</v>
      </c>
      <c r="X27" s="6">
        <f t="shared" si="3"/>
        <v>608574.41</v>
      </c>
      <c r="Y27" s="6">
        <f t="shared" si="3"/>
        <v>0</v>
      </c>
      <c r="Z27" s="6">
        <f t="shared" si="3"/>
        <v>0</v>
      </c>
      <c r="AA27" s="6">
        <f t="shared" si="3"/>
        <v>0</v>
      </c>
      <c r="AB27" s="6">
        <f t="shared" si="3"/>
        <v>0</v>
      </c>
      <c r="AC27" s="6">
        <f t="shared" si="3"/>
        <v>0</v>
      </c>
      <c r="AD27" s="6">
        <f t="shared" si="3"/>
        <v>0</v>
      </c>
      <c r="AE27" s="6">
        <f t="shared" si="3"/>
        <v>0</v>
      </c>
      <c r="AF27" s="6">
        <f t="shared" si="3"/>
        <v>0</v>
      </c>
      <c r="AG27" s="6">
        <f t="shared" si="3"/>
        <v>33602033.919999994</v>
      </c>
      <c r="AH27" s="6">
        <f t="shared" si="3"/>
        <v>4663331.1499999994</v>
      </c>
      <c r="AI27" s="6">
        <f t="shared" si="3"/>
        <v>2331665.59</v>
      </c>
      <c r="AJ27" s="6">
        <f t="shared" si="3"/>
        <v>0</v>
      </c>
      <c r="AK27" s="6">
        <f t="shared" si="3"/>
        <v>0</v>
      </c>
    </row>
    <row r="28" spans="1:37" s="8" customFormat="1" ht="12" customHeight="1">
      <c r="A28" s="76" t="s">
        <v>69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</row>
    <row r="29" spans="1:37" s="8" customFormat="1" ht="12" customHeight="1">
      <c r="A29" s="10">
        <v>1</v>
      </c>
      <c r="B29" s="9" t="s">
        <v>12</v>
      </c>
      <c r="C29" s="10">
        <v>2028</v>
      </c>
      <c r="D29" s="5" t="s">
        <v>7</v>
      </c>
      <c r="E29" s="55">
        <v>4500165.4099999992</v>
      </c>
      <c r="F29" s="55">
        <v>2392179.73</v>
      </c>
      <c r="G29" s="55">
        <v>1072687.6499999999</v>
      </c>
      <c r="H29" s="55">
        <v>0</v>
      </c>
      <c r="I29" s="55">
        <v>0</v>
      </c>
      <c r="J29" s="10">
        <v>168</v>
      </c>
      <c r="K29" s="55">
        <v>1008198.24</v>
      </c>
      <c r="L29" s="55">
        <v>0</v>
      </c>
      <c r="M29" s="55">
        <v>0</v>
      </c>
      <c r="N29" s="55">
        <v>0</v>
      </c>
      <c r="O29" s="55">
        <v>0</v>
      </c>
      <c r="P29" s="10">
        <v>104</v>
      </c>
      <c r="Q29" s="55">
        <v>311293.84000000003</v>
      </c>
      <c r="R29" s="32">
        <v>0</v>
      </c>
      <c r="S29" s="55">
        <v>0</v>
      </c>
      <c r="T29" s="7"/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1914198.65</v>
      </c>
      <c r="AH29" s="55">
        <v>129191.35</v>
      </c>
      <c r="AI29" s="55">
        <v>64595.68</v>
      </c>
      <c r="AJ29" s="55">
        <v>0</v>
      </c>
      <c r="AK29" s="55">
        <v>0</v>
      </c>
    </row>
    <row r="30" spans="1:37" s="8" customFormat="1" ht="12" customHeight="1">
      <c r="A30" s="10">
        <v>2</v>
      </c>
      <c r="B30" s="9" t="s">
        <v>13</v>
      </c>
      <c r="C30" s="10">
        <v>2028</v>
      </c>
      <c r="D30" s="5" t="s">
        <v>7</v>
      </c>
      <c r="E30" s="55">
        <v>6235307.5499999998</v>
      </c>
      <c r="F30" s="55">
        <v>4346239.43</v>
      </c>
      <c r="G30" s="55">
        <v>1023133.31</v>
      </c>
      <c r="H30" s="10">
        <v>262</v>
      </c>
      <c r="I30" s="55">
        <v>1648249.86</v>
      </c>
      <c r="J30" s="10">
        <v>174</v>
      </c>
      <c r="K30" s="55">
        <v>1044205.32</v>
      </c>
      <c r="L30" s="10">
        <v>111</v>
      </c>
      <c r="M30" s="55">
        <v>298404.63</v>
      </c>
      <c r="N30" s="55">
        <v>0</v>
      </c>
      <c r="O30" s="55">
        <v>0</v>
      </c>
      <c r="P30" s="10">
        <v>111</v>
      </c>
      <c r="Q30" s="55">
        <v>332246.31</v>
      </c>
      <c r="R30" s="32">
        <v>0</v>
      </c>
      <c r="S30" s="55">
        <v>0</v>
      </c>
      <c r="T30" s="7"/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1620562.06</v>
      </c>
      <c r="AH30" s="55">
        <v>179004.04</v>
      </c>
      <c r="AI30" s="55">
        <v>89502.02</v>
      </c>
      <c r="AJ30" s="55">
        <v>0</v>
      </c>
      <c r="AK30" s="55">
        <v>0</v>
      </c>
    </row>
    <row r="31" spans="1:37" s="8" customFormat="1" ht="12" customHeight="1">
      <c r="A31" s="75">
        <v>3</v>
      </c>
      <c r="B31" s="9" t="s">
        <v>14</v>
      </c>
      <c r="C31" s="10">
        <v>2028</v>
      </c>
      <c r="D31" s="5" t="s">
        <v>7</v>
      </c>
      <c r="E31" s="55">
        <v>3170212.2</v>
      </c>
      <c r="F31" s="55">
        <v>3033695.8800000004</v>
      </c>
      <c r="G31" s="55">
        <v>0</v>
      </c>
      <c r="H31" s="10">
        <v>262</v>
      </c>
      <c r="I31" s="55">
        <v>1648249.86</v>
      </c>
      <c r="J31" s="10">
        <v>175</v>
      </c>
      <c r="K31" s="55">
        <v>1050206.5</v>
      </c>
      <c r="L31" s="55">
        <v>0</v>
      </c>
      <c r="M31" s="55">
        <v>0</v>
      </c>
      <c r="N31" s="55">
        <v>0</v>
      </c>
      <c r="O31" s="55">
        <v>0</v>
      </c>
      <c r="P31" s="10">
        <v>112</v>
      </c>
      <c r="Q31" s="55">
        <v>335239.52</v>
      </c>
      <c r="R31" s="32">
        <v>0</v>
      </c>
      <c r="S31" s="55">
        <v>0</v>
      </c>
      <c r="T31" s="7"/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91010.880000000005</v>
      </c>
      <c r="AI31" s="55">
        <v>45505.440000000002</v>
      </c>
      <c r="AJ31" s="55">
        <v>0</v>
      </c>
      <c r="AK31" s="55">
        <v>0</v>
      </c>
    </row>
    <row r="32" spans="1:37" s="8" customFormat="1" ht="12" customHeight="1">
      <c r="A32" s="75">
        <v>4</v>
      </c>
      <c r="B32" s="9" t="s">
        <v>16</v>
      </c>
      <c r="C32" s="10">
        <v>2028</v>
      </c>
      <c r="D32" s="5" t="s">
        <v>7</v>
      </c>
      <c r="E32" s="55">
        <v>6794456.2999999998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32">
        <v>0</v>
      </c>
      <c r="S32" s="55">
        <v>0</v>
      </c>
      <c r="T32" s="31" t="s">
        <v>66</v>
      </c>
      <c r="U32" s="55">
        <v>531.76</v>
      </c>
      <c r="V32" s="55">
        <v>6501872.0599999996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195056.16</v>
      </c>
      <c r="AI32" s="55">
        <v>97528.08</v>
      </c>
      <c r="AJ32" s="55">
        <v>0</v>
      </c>
      <c r="AK32" s="55">
        <v>0</v>
      </c>
    </row>
    <row r="33" spans="1:37" s="8" customFormat="1" ht="12" customHeight="1">
      <c r="A33" s="75">
        <v>5</v>
      </c>
      <c r="B33" s="9" t="s">
        <v>17</v>
      </c>
      <c r="C33" s="10">
        <v>2028</v>
      </c>
      <c r="D33" s="5" t="s">
        <v>7</v>
      </c>
      <c r="E33" s="55">
        <v>5277024.3199999994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32">
        <v>0</v>
      </c>
      <c r="S33" s="55">
        <v>0</v>
      </c>
      <c r="T33" s="31" t="s">
        <v>66</v>
      </c>
      <c r="U33" s="55">
        <v>413</v>
      </c>
      <c r="V33" s="55">
        <v>5049784.04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151493.51999999999</v>
      </c>
      <c r="AI33" s="55">
        <v>75746.759999999995</v>
      </c>
      <c r="AJ33" s="55">
        <v>0</v>
      </c>
      <c r="AK33" s="55">
        <v>0</v>
      </c>
    </row>
    <row r="34" spans="1:37" s="8" customFormat="1" ht="12" customHeight="1">
      <c r="A34" s="75">
        <v>6</v>
      </c>
      <c r="B34" s="9" t="s">
        <v>18</v>
      </c>
      <c r="C34" s="10">
        <v>2028</v>
      </c>
      <c r="D34" s="5" t="s">
        <v>7</v>
      </c>
      <c r="E34" s="55">
        <v>4120634.9200000004</v>
      </c>
      <c r="F34" s="55">
        <v>2901779.25</v>
      </c>
      <c r="G34" s="55">
        <v>867815.26</v>
      </c>
      <c r="H34" s="10">
        <v>233</v>
      </c>
      <c r="I34" s="55">
        <v>1465809.99</v>
      </c>
      <c r="J34" s="55">
        <v>0</v>
      </c>
      <c r="K34" s="55">
        <v>0</v>
      </c>
      <c r="L34" s="10">
        <v>100</v>
      </c>
      <c r="M34" s="55">
        <v>268833</v>
      </c>
      <c r="N34" s="55">
        <v>0</v>
      </c>
      <c r="O34" s="55">
        <v>0</v>
      </c>
      <c r="P34" s="10">
        <v>100</v>
      </c>
      <c r="Q34" s="55">
        <v>299321</v>
      </c>
      <c r="R34" s="32">
        <v>0</v>
      </c>
      <c r="S34" s="55">
        <v>0</v>
      </c>
      <c r="T34" s="7"/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1041412.06</v>
      </c>
      <c r="AH34" s="55">
        <v>118295.74</v>
      </c>
      <c r="AI34" s="55">
        <v>59147.87</v>
      </c>
      <c r="AJ34" s="55">
        <v>0</v>
      </c>
      <c r="AK34" s="55">
        <v>0</v>
      </c>
    </row>
    <row r="35" spans="1:37" s="8" customFormat="1" ht="12" customHeight="1">
      <c r="A35" s="75">
        <v>7</v>
      </c>
      <c r="B35" s="9" t="s">
        <v>19</v>
      </c>
      <c r="C35" s="10">
        <v>2028</v>
      </c>
      <c r="D35" s="5" t="s">
        <v>7</v>
      </c>
      <c r="E35" s="55">
        <v>3722154.85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32">
        <v>0</v>
      </c>
      <c r="S35" s="55">
        <v>0</v>
      </c>
      <c r="T35" s="31" t="s">
        <v>66</v>
      </c>
      <c r="U35" s="55">
        <v>291.31</v>
      </c>
      <c r="V35" s="55">
        <v>3561870.67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106856.12</v>
      </c>
      <c r="AI35" s="55">
        <v>53428.06</v>
      </c>
      <c r="AJ35" s="55">
        <v>0</v>
      </c>
      <c r="AK35" s="55">
        <v>0</v>
      </c>
    </row>
    <row r="36" spans="1:37" s="8" customFormat="1" ht="12" customHeight="1">
      <c r="A36" s="75">
        <v>8</v>
      </c>
      <c r="B36" s="9" t="s">
        <v>20</v>
      </c>
      <c r="C36" s="10">
        <v>2028</v>
      </c>
      <c r="D36" s="5" t="s">
        <v>7</v>
      </c>
      <c r="E36" s="55">
        <v>4761741.9300000006</v>
      </c>
      <c r="F36" s="55">
        <v>2642492.19</v>
      </c>
      <c r="G36" s="55">
        <v>995898.9</v>
      </c>
      <c r="H36" s="55">
        <v>0</v>
      </c>
      <c r="I36" s="55">
        <v>0</v>
      </c>
      <c r="J36" s="10">
        <v>225</v>
      </c>
      <c r="K36" s="55">
        <v>1350265.5</v>
      </c>
      <c r="L36" s="55">
        <v>0</v>
      </c>
      <c r="M36" s="55">
        <v>0</v>
      </c>
      <c r="N36" s="55">
        <v>0</v>
      </c>
      <c r="O36" s="55">
        <v>0</v>
      </c>
      <c r="P36" s="10">
        <v>99</v>
      </c>
      <c r="Q36" s="55">
        <v>296327.78999999998</v>
      </c>
      <c r="R36" s="32">
        <v>0</v>
      </c>
      <c r="S36" s="55">
        <v>0</v>
      </c>
      <c r="T36" s="7"/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1914198.65</v>
      </c>
      <c r="AH36" s="55">
        <v>136700.73000000001</v>
      </c>
      <c r="AI36" s="55">
        <v>68350.36</v>
      </c>
      <c r="AJ36" s="55">
        <v>0</v>
      </c>
      <c r="AK36" s="55">
        <v>0</v>
      </c>
    </row>
    <row r="37" spans="1:37" s="8" customFormat="1" ht="12" customHeight="1">
      <c r="A37" s="75">
        <v>9</v>
      </c>
      <c r="B37" s="9" t="s">
        <v>21</v>
      </c>
      <c r="C37" s="10">
        <v>2028</v>
      </c>
      <c r="D37" s="5" t="s">
        <v>7</v>
      </c>
      <c r="E37" s="55">
        <v>4394306.8899999997</v>
      </c>
      <c r="F37" s="55">
        <v>2584516.3000000003</v>
      </c>
      <c r="G37" s="55">
        <v>504450.9</v>
      </c>
      <c r="H37" s="10">
        <v>142</v>
      </c>
      <c r="I37" s="55">
        <v>893326.26</v>
      </c>
      <c r="J37" s="10">
        <v>140</v>
      </c>
      <c r="K37" s="55">
        <v>840165.2</v>
      </c>
      <c r="L37" s="10">
        <v>61</v>
      </c>
      <c r="M37" s="55">
        <v>163988.13</v>
      </c>
      <c r="N37" s="55">
        <v>0</v>
      </c>
      <c r="O37" s="55">
        <v>0</v>
      </c>
      <c r="P37" s="10">
        <v>61</v>
      </c>
      <c r="Q37" s="55">
        <v>182585.81</v>
      </c>
      <c r="R37" s="32">
        <v>0</v>
      </c>
      <c r="S37" s="55">
        <v>0</v>
      </c>
      <c r="T37" s="7"/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1620562.06</v>
      </c>
      <c r="AH37" s="55">
        <v>126152.35</v>
      </c>
      <c r="AI37" s="55">
        <v>63076.18</v>
      </c>
      <c r="AJ37" s="55">
        <v>0</v>
      </c>
      <c r="AK37" s="55">
        <v>0</v>
      </c>
    </row>
    <row r="38" spans="1:37" s="8" customFormat="1" ht="12" customHeight="1">
      <c r="A38" s="75">
        <v>10</v>
      </c>
      <c r="B38" s="9" t="s">
        <v>23</v>
      </c>
      <c r="C38" s="10">
        <v>2028</v>
      </c>
      <c r="D38" s="5" t="s">
        <v>7</v>
      </c>
      <c r="E38" s="55">
        <v>3430531.9699999997</v>
      </c>
      <c r="F38" s="55">
        <v>2241393.65</v>
      </c>
      <c r="G38" s="55">
        <v>495338.63</v>
      </c>
      <c r="H38" s="10">
        <v>264</v>
      </c>
      <c r="I38" s="55">
        <v>1660831.92</v>
      </c>
      <c r="J38" s="55">
        <v>0</v>
      </c>
      <c r="K38" s="55">
        <v>0</v>
      </c>
      <c r="L38" s="10">
        <v>15</v>
      </c>
      <c r="M38" s="55">
        <v>40324.949999999997</v>
      </c>
      <c r="N38" s="55">
        <v>0</v>
      </c>
      <c r="O38" s="55">
        <v>0</v>
      </c>
      <c r="P38" s="10">
        <v>15</v>
      </c>
      <c r="Q38" s="55">
        <v>44898.15</v>
      </c>
      <c r="R38" s="32">
        <v>0</v>
      </c>
      <c r="S38" s="55">
        <v>0</v>
      </c>
      <c r="T38" s="7"/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1041412.06</v>
      </c>
      <c r="AH38" s="55">
        <v>98484.17</v>
      </c>
      <c r="AI38" s="55">
        <v>49242.09</v>
      </c>
      <c r="AJ38" s="55">
        <v>0</v>
      </c>
      <c r="AK38" s="55">
        <v>0</v>
      </c>
    </row>
    <row r="39" spans="1:37" s="8" customFormat="1" ht="12" customHeight="1">
      <c r="A39" s="75">
        <v>11</v>
      </c>
      <c r="B39" s="9" t="s">
        <v>24</v>
      </c>
      <c r="C39" s="10">
        <v>2028</v>
      </c>
      <c r="D39" s="5" t="s">
        <v>7</v>
      </c>
      <c r="E39" s="55">
        <v>11026808.689999999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32">
        <v>0</v>
      </c>
      <c r="S39" s="55">
        <v>0</v>
      </c>
      <c r="T39" s="31" t="s">
        <v>66</v>
      </c>
      <c r="U39" s="55">
        <v>863</v>
      </c>
      <c r="V39" s="55">
        <v>10551970.039999999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316559.09999999998</v>
      </c>
      <c r="AI39" s="55">
        <v>158279.54999999999</v>
      </c>
      <c r="AJ39" s="55">
        <v>0</v>
      </c>
      <c r="AK39" s="55">
        <v>0</v>
      </c>
    </row>
    <row r="40" spans="1:37" s="8" customFormat="1" ht="12" customHeight="1">
      <c r="A40" s="75">
        <v>12</v>
      </c>
      <c r="B40" s="9" t="s">
        <v>25</v>
      </c>
      <c r="C40" s="10">
        <v>2028</v>
      </c>
      <c r="D40" s="5" t="s">
        <v>7</v>
      </c>
      <c r="E40" s="55">
        <v>6041499.6999999993</v>
      </c>
      <c r="F40" s="55">
        <v>4160777.3699999996</v>
      </c>
      <c r="G40" s="55">
        <v>1013406.73</v>
      </c>
      <c r="H40" s="10">
        <v>244</v>
      </c>
      <c r="I40" s="55">
        <v>1535011.32</v>
      </c>
      <c r="J40" s="10">
        <v>174</v>
      </c>
      <c r="K40" s="55">
        <v>1044205.32</v>
      </c>
      <c r="L40" s="10">
        <v>100</v>
      </c>
      <c r="M40" s="55">
        <v>268833</v>
      </c>
      <c r="N40" s="55">
        <v>0</v>
      </c>
      <c r="O40" s="55">
        <v>0</v>
      </c>
      <c r="P40" s="10">
        <v>100</v>
      </c>
      <c r="Q40" s="55">
        <v>299321</v>
      </c>
      <c r="R40" s="32">
        <v>0</v>
      </c>
      <c r="S40" s="55">
        <v>0</v>
      </c>
      <c r="T40" s="7"/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1620562.06</v>
      </c>
      <c r="AH40" s="55">
        <v>173440.18</v>
      </c>
      <c r="AI40" s="55">
        <v>86720.09</v>
      </c>
      <c r="AJ40" s="55">
        <v>0</v>
      </c>
      <c r="AK40" s="55">
        <v>0</v>
      </c>
    </row>
    <row r="41" spans="1:37" s="8" customFormat="1" ht="12" customHeight="1">
      <c r="A41" s="75">
        <v>13</v>
      </c>
      <c r="B41" s="9" t="s">
        <v>26</v>
      </c>
      <c r="C41" s="10">
        <v>2028</v>
      </c>
      <c r="D41" s="5" t="s">
        <v>7</v>
      </c>
      <c r="E41" s="55">
        <v>4129696.4699999997</v>
      </c>
      <c r="F41" s="55">
        <v>2331300.59</v>
      </c>
      <c r="G41" s="55">
        <v>559124.49</v>
      </c>
      <c r="H41" s="10">
        <v>102</v>
      </c>
      <c r="I41" s="55">
        <v>641685.06000000006</v>
      </c>
      <c r="J41" s="10">
        <v>124</v>
      </c>
      <c r="K41" s="55">
        <v>744146.32</v>
      </c>
      <c r="L41" s="10">
        <v>68</v>
      </c>
      <c r="M41" s="55">
        <v>182806.44</v>
      </c>
      <c r="N41" s="55">
        <v>0</v>
      </c>
      <c r="O41" s="55">
        <v>0</v>
      </c>
      <c r="P41" s="10">
        <v>68</v>
      </c>
      <c r="Q41" s="55">
        <v>203538.28</v>
      </c>
      <c r="R41" s="32">
        <v>0</v>
      </c>
      <c r="S41" s="55">
        <v>0</v>
      </c>
      <c r="T41" s="7"/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1620562.06</v>
      </c>
      <c r="AH41" s="55">
        <v>118555.88</v>
      </c>
      <c r="AI41" s="55">
        <v>59277.94</v>
      </c>
      <c r="AJ41" s="55">
        <v>0</v>
      </c>
      <c r="AK41" s="55">
        <v>0</v>
      </c>
    </row>
    <row r="42" spans="1:37" s="8" customFormat="1" ht="12" customHeight="1">
      <c r="A42" s="75">
        <v>14</v>
      </c>
      <c r="B42" s="9" t="s">
        <v>28</v>
      </c>
      <c r="C42" s="10">
        <v>2028</v>
      </c>
      <c r="D42" s="5" t="s">
        <v>7</v>
      </c>
      <c r="E42" s="55">
        <v>7348791.1100000003</v>
      </c>
      <c r="F42" s="55">
        <v>5118137.3400000008</v>
      </c>
      <c r="G42" s="55">
        <v>2260353.65</v>
      </c>
      <c r="H42" s="55">
        <v>0</v>
      </c>
      <c r="I42" s="55">
        <v>0</v>
      </c>
      <c r="J42" s="10">
        <v>356</v>
      </c>
      <c r="K42" s="55">
        <v>2136420.08</v>
      </c>
      <c r="L42" s="55">
        <v>0</v>
      </c>
      <c r="M42" s="55">
        <v>0</v>
      </c>
      <c r="N42" s="55">
        <v>0</v>
      </c>
      <c r="O42" s="55">
        <v>0</v>
      </c>
      <c r="P42" s="10">
        <v>241</v>
      </c>
      <c r="Q42" s="55">
        <v>721363.61</v>
      </c>
      <c r="R42" s="32">
        <v>0</v>
      </c>
      <c r="S42" s="55">
        <v>0</v>
      </c>
      <c r="T42" s="7"/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1914198.65</v>
      </c>
      <c r="AH42" s="55">
        <v>210970.08</v>
      </c>
      <c r="AI42" s="55">
        <v>105485.04</v>
      </c>
      <c r="AJ42" s="55">
        <v>0</v>
      </c>
      <c r="AK42" s="55">
        <v>0</v>
      </c>
    </row>
    <row r="43" spans="1:37" s="8" customFormat="1" ht="12" customHeight="1">
      <c r="A43" s="75">
        <v>15</v>
      </c>
      <c r="B43" s="9" t="s">
        <v>29</v>
      </c>
      <c r="C43" s="10">
        <v>2028</v>
      </c>
      <c r="D43" s="5" t="s">
        <v>7</v>
      </c>
      <c r="E43" s="55">
        <v>3771782.4000000004</v>
      </c>
      <c r="F43" s="55">
        <v>1988799.09</v>
      </c>
      <c r="G43" s="55">
        <v>571001.15</v>
      </c>
      <c r="H43" s="10">
        <v>30</v>
      </c>
      <c r="I43" s="55">
        <v>188730.9</v>
      </c>
      <c r="J43" s="10">
        <v>148</v>
      </c>
      <c r="K43" s="55">
        <v>888174.64</v>
      </c>
      <c r="L43" s="10">
        <v>60</v>
      </c>
      <c r="M43" s="55">
        <v>161299.79999999999</v>
      </c>
      <c r="N43" s="55">
        <v>0</v>
      </c>
      <c r="O43" s="55">
        <v>0</v>
      </c>
      <c r="P43" s="10">
        <v>60</v>
      </c>
      <c r="Q43" s="55">
        <v>179592.6</v>
      </c>
      <c r="R43" s="32">
        <v>0</v>
      </c>
      <c r="S43" s="55">
        <v>0</v>
      </c>
      <c r="T43" s="7"/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1620562.06</v>
      </c>
      <c r="AH43" s="55">
        <v>108280.83</v>
      </c>
      <c r="AI43" s="55">
        <v>54140.42</v>
      </c>
      <c r="AJ43" s="55">
        <v>0</v>
      </c>
      <c r="AK43" s="55">
        <v>0</v>
      </c>
    </row>
    <row r="44" spans="1:37" s="8" customFormat="1" ht="12" customHeight="1">
      <c r="A44" s="75">
        <v>16</v>
      </c>
      <c r="B44" s="9" t="s">
        <v>30</v>
      </c>
      <c r="C44" s="10">
        <v>2028</v>
      </c>
      <c r="D44" s="5" t="s">
        <v>7</v>
      </c>
      <c r="E44" s="55">
        <v>3876591.7099999995</v>
      </c>
      <c r="F44" s="55">
        <v>2089095.0799999998</v>
      </c>
      <c r="G44" s="55">
        <v>515508.47999999998</v>
      </c>
      <c r="H44" s="10">
        <v>62</v>
      </c>
      <c r="I44" s="55">
        <v>390043.86</v>
      </c>
      <c r="J44" s="10">
        <v>130</v>
      </c>
      <c r="K44" s="55">
        <v>780153.4</v>
      </c>
      <c r="L44" s="10">
        <v>71</v>
      </c>
      <c r="M44" s="55">
        <v>190871.43</v>
      </c>
      <c r="N44" s="55">
        <v>0</v>
      </c>
      <c r="O44" s="55">
        <v>0</v>
      </c>
      <c r="P44" s="10">
        <v>71</v>
      </c>
      <c r="Q44" s="55">
        <v>212517.91</v>
      </c>
      <c r="R44" s="32">
        <v>0</v>
      </c>
      <c r="S44" s="55">
        <v>0</v>
      </c>
      <c r="T44" s="7"/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1620562.06</v>
      </c>
      <c r="AH44" s="55">
        <v>111289.71</v>
      </c>
      <c r="AI44" s="55">
        <v>55644.86</v>
      </c>
      <c r="AJ44" s="55">
        <v>0</v>
      </c>
      <c r="AK44" s="55">
        <v>0</v>
      </c>
    </row>
    <row r="45" spans="1:37" s="8" customFormat="1" ht="12" customHeight="1">
      <c r="A45" s="75">
        <v>17</v>
      </c>
      <c r="B45" s="9" t="s">
        <v>31</v>
      </c>
      <c r="C45" s="10">
        <v>2028</v>
      </c>
      <c r="D45" s="5" t="s">
        <v>7</v>
      </c>
      <c r="E45" s="55">
        <v>4089564.6199999996</v>
      </c>
      <c r="F45" s="55">
        <v>1999260.32</v>
      </c>
      <c r="G45" s="55">
        <v>502607.97</v>
      </c>
      <c r="H45" s="55">
        <v>0</v>
      </c>
      <c r="I45" s="55">
        <v>0</v>
      </c>
      <c r="J45" s="10">
        <v>206</v>
      </c>
      <c r="K45" s="55">
        <v>1236243.08</v>
      </c>
      <c r="L45" s="55">
        <v>0</v>
      </c>
      <c r="M45" s="55">
        <v>0</v>
      </c>
      <c r="N45" s="55">
        <v>0</v>
      </c>
      <c r="O45" s="55">
        <v>0</v>
      </c>
      <c r="P45" s="10">
        <v>87</v>
      </c>
      <c r="Q45" s="55">
        <v>260409.27</v>
      </c>
      <c r="R45" s="32">
        <v>0</v>
      </c>
      <c r="S45" s="55">
        <v>0</v>
      </c>
      <c r="T45" s="7"/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1914198.65</v>
      </c>
      <c r="AH45" s="55">
        <v>117403.77</v>
      </c>
      <c r="AI45" s="55">
        <v>58701.88</v>
      </c>
      <c r="AJ45" s="55">
        <v>0</v>
      </c>
      <c r="AK45" s="55">
        <v>0</v>
      </c>
    </row>
    <row r="46" spans="1:37" s="8" customFormat="1" ht="12" customHeight="1">
      <c r="A46" s="75">
        <v>18</v>
      </c>
      <c r="B46" s="9" t="s">
        <v>32</v>
      </c>
      <c r="C46" s="10">
        <v>2028</v>
      </c>
      <c r="D46" s="5" t="s">
        <v>7</v>
      </c>
      <c r="E46" s="55">
        <v>3872837.71</v>
      </c>
      <c r="F46" s="55">
        <v>1791866.1500000001</v>
      </c>
      <c r="G46" s="55">
        <v>598133.17000000004</v>
      </c>
      <c r="H46" s="55">
        <v>0</v>
      </c>
      <c r="I46" s="55">
        <v>0</v>
      </c>
      <c r="J46" s="10">
        <v>165</v>
      </c>
      <c r="K46" s="55">
        <v>990194.7</v>
      </c>
      <c r="L46" s="55">
        <v>0</v>
      </c>
      <c r="M46" s="55">
        <v>0</v>
      </c>
      <c r="N46" s="55">
        <v>0</v>
      </c>
      <c r="O46" s="55">
        <v>0</v>
      </c>
      <c r="P46" s="10">
        <v>68</v>
      </c>
      <c r="Q46" s="55">
        <v>203538.28</v>
      </c>
      <c r="R46" s="32">
        <v>0</v>
      </c>
      <c r="S46" s="55">
        <v>0</v>
      </c>
      <c r="T46" s="7"/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1914198.65</v>
      </c>
      <c r="AH46" s="55">
        <v>111181.94</v>
      </c>
      <c r="AI46" s="55">
        <v>55590.97</v>
      </c>
      <c r="AJ46" s="55">
        <v>0</v>
      </c>
      <c r="AK46" s="55">
        <v>0</v>
      </c>
    </row>
    <row r="47" spans="1:37" s="8" customFormat="1" ht="12" customHeight="1">
      <c r="A47" s="75">
        <v>19</v>
      </c>
      <c r="B47" s="9" t="s">
        <v>33</v>
      </c>
      <c r="C47" s="10">
        <v>2028</v>
      </c>
      <c r="D47" s="5" t="s">
        <v>7</v>
      </c>
      <c r="E47" s="55">
        <v>3904476.98</v>
      </c>
      <c r="F47" s="55">
        <v>1822142.96</v>
      </c>
      <c r="G47" s="55">
        <v>697549.01</v>
      </c>
      <c r="H47" s="55">
        <v>0</v>
      </c>
      <c r="I47" s="55">
        <v>0</v>
      </c>
      <c r="J47" s="10">
        <v>145</v>
      </c>
      <c r="K47" s="55">
        <v>870171.1</v>
      </c>
      <c r="L47" s="55">
        <v>0</v>
      </c>
      <c r="M47" s="55">
        <v>0</v>
      </c>
      <c r="N47" s="55">
        <v>0</v>
      </c>
      <c r="O47" s="55">
        <v>0</v>
      </c>
      <c r="P47" s="10">
        <v>85</v>
      </c>
      <c r="Q47" s="55">
        <v>254422.85</v>
      </c>
      <c r="R47" s="32">
        <v>0</v>
      </c>
      <c r="S47" s="55">
        <v>0</v>
      </c>
      <c r="T47" s="7"/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1914198.65</v>
      </c>
      <c r="AH47" s="55">
        <v>112090.25</v>
      </c>
      <c r="AI47" s="55">
        <v>56045.120000000003</v>
      </c>
      <c r="AJ47" s="55">
        <v>0</v>
      </c>
      <c r="AK47" s="55">
        <v>0</v>
      </c>
    </row>
    <row r="48" spans="1:37" s="8" customFormat="1" ht="12" customHeight="1">
      <c r="A48" s="75">
        <v>20</v>
      </c>
      <c r="B48" s="9" t="s">
        <v>34</v>
      </c>
      <c r="C48" s="10">
        <v>2028</v>
      </c>
      <c r="D48" s="5" t="s">
        <v>7</v>
      </c>
      <c r="E48" s="55">
        <v>4450156.3899999997</v>
      </c>
      <c r="F48" s="55">
        <v>2344324.21</v>
      </c>
      <c r="G48" s="55">
        <v>991803.5</v>
      </c>
      <c r="H48" s="55">
        <v>0</v>
      </c>
      <c r="I48" s="55">
        <v>0</v>
      </c>
      <c r="J48" s="10">
        <v>175</v>
      </c>
      <c r="K48" s="55">
        <v>1050206.5</v>
      </c>
      <c r="L48" s="55">
        <v>0</v>
      </c>
      <c r="M48" s="55">
        <v>0</v>
      </c>
      <c r="N48" s="55">
        <v>0</v>
      </c>
      <c r="O48" s="55">
        <v>0</v>
      </c>
      <c r="P48" s="10">
        <v>101</v>
      </c>
      <c r="Q48" s="55">
        <v>302314.21000000002</v>
      </c>
      <c r="R48" s="32">
        <v>0</v>
      </c>
      <c r="S48" s="55">
        <v>0</v>
      </c>
      <c r="T48" s="7"/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1914198.65</v>
      </c>
      <c r="AH48" s="55">
        <v>127755.69</v>
      </c>
      <c r="AI48" s="55">
        <v>63877.84</v>
      </c>
      <c r="AJ48" s="55">
        <v>0</v>
      </c>
      <c r="AK48" s="55">
        <v>0</v>
      </c>
    </row>
    <row r="49" spans="1:37" s="8" customFormat="1" ht="12" customHeight="1">
      <c r="A49" s="75">
        <v>21</v>
      </c>
      <c r="B49" s="9" t="s">
        <v>35</v>
      </c>
      <c r="C49" s="10">
        <v>2028</v>
      </c>
      <c r="D49" s="5" t="s">
        <v>7</v>
      </c>
      <c r="E49" s="55">
        <v>3905546.9</v>
      </c>
      <c r="F49" s="55">
        <v>1823166.81</v>
      </c>
      <c r="G49" s="55">
        <v>698572.86</v>
      </c>
      <c r="H49" s="55">
        <v>0</v>
      </c>
      <c r="I49" s="55">
        <v>0</v>
      </c>
      <c r="J49" s="10">
        <v>145</v>
      </c>
      <c r="K49" s="55">
        <v>870171.1</v>
      </c>
      <c r="L49" s="55">
        <v>0</v>
      </c>
      <c r="M49" s="55">
        <v>0</v>
      </c>
      <c r="N49" s="55">
        <v>0</v>
      </c>
      <c r="O49" s="55">
        <v>0</v>
      </c>
      <c r="P49" s="10">
        <v>85</v>
      </c>
      <c r="Q49" s="55">
        <v>254422.85</v>
      </c>
      <c r="R49" s="32">
        <v>0</v>
      </c>
      <c r="S49" s="55">
        <v>0</v>
      </c>
      <c r="T49" s="7"/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1914198.65</v>
      </c>
      <c r="AH49" s="55">
        <v>112120.96000000001</v>
      </c>
      <c r="AI49" s="55">
        <v>56060.480000000003</v>
      </c>
      <c r="AJ49" s="55">
        <v>0</v>
      </c>
      <c r="AK49" s="55">
        <v>0</v>
      </c>
    </row>
    <row r="50" spans="1:37" s="8" customFormat="1" ht="12" customHeight="1">
      <c r="A50" s="75">
        <v>22</v>
      </c>
      <c r="B50" s="9" t="s">
        <v>36</v>
      </c>
      <c r="C50" s="10">
        <v>2028</v>
      </c>
      <c r="D50" s="5" t="s">
        <v>7</v>
      </c>
      <c r="E50" s="55">
        <v>4143294.8299999996</v>
      </c>
      <c r="F50" s="55">
        <v>2344313.38</v>
      </c>
      <c r="G50" s="55">
        <v>564346.12</v>
      </c>
      <c r="H50" s="10">
        <v>80</v>
      </c>
      <c r="I50" s="55">
        <v>503282.4</v>
      </c>
      <c r="J50" s="10">
        <v>137</v>
      </c>
      <c r="K50" s="55">
        <v>822161.66</v>
      </c>
      <c r="L50" s="10">
        <v>80</v>
      </c>
      <c r="M50" s="55">
        <v>215066.4</v>
      </c>
      <c r="N50" s="55">
        <v>0</v>
      </c>
      <c r="O50" s="55">
        <v>0</v>
      </c>
      <c r="P50" s="10">
        <v>80</v>
      </c>
      <c r="Q50" s="55">
        <v>239456.8</v>
      </c>
      <c r="R50" s="32">
        <v>0</v>
      </c>
      <c r="S50" s="55">
        <v>0</v>
      </c>
      <c r="T50" s="7"/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1620562.06</v>
      </c>
      <c r="AH50" s="55">
        <v>118946.26</v>
      </c>
      <c r="AI50" s="55">
        <v>59473.13</v>
      </c>
      <c r="AJ50" s="55">
        <v>0</v>
      </c>
      <c r="AK50" s="55">
        <v>0</v>
      </c>
    </row>
    <row r="51" spans="1:37" s="8" customFormat="1" ht="12" customHeight="1">
      <c r="A51" s="75">
        <v>23</v>
      </c>
      <c r="B51" s="9" t="s">
        <v>38</v>
      </c>
      <c r="C51" s="10">
        <v>2028</v>
      </c>
      <c r="D51" s="5" t="s">
        <v>7</v>
      </c>
      <c r="E51" s="55">
        <v>7295138.9300000016</v>
      </c>
      <c r="F51" s="55">
        <v>5360432.1300000008</v>
      </c>
      <c r="G51" s="55">
        <v>1078318.82</v>
      </c>
      <c r="H51" s="10">
        <v>347</v>
      </c>
      <c r="I51" s="55">
        <v>2182987.41</v>
      </c>
      <c r="J51" s="10">
        <v>186</v>
      </c>
      <c r="K51" s="55">
        <v>1116219.48</v>
      </c>
      <c r="L51" s="10">
        <v>173</v>
      </c>
      <c r="M51" s="55">
        <v>465081.09</v>
      </c>
      <c r="N51" s="55">
        <v>0</v>
      </c>
      <c r="O51" s="55">
        <v>0</v>
      </c>
      <c r="P51" s="10">
        <v>173</v>
      </c>
      <c r="Q51" s="55">
        <v>517825.33</v>
      </c>
      <c r="R51" s="32">
        <v>0</v>
      </c>
      <c r="S51" s="55">
        <v>0</v>
      </c>
      <c r="T51" s="7"/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1620562.06</v>
      </c>
      <c r="AH51" s="55">
        <v>209429.83</v>
      </c>
      <c r="AI51" s="55">
        <v>104714.91</v>
      </c>
      <c r="AJ51" s="55">
        <v>0</v>
      </c>
      <c r="AK51" s="55">
        <v>0</v>
      </c>
    </row>
    <row r="52" spans="1:37" s="8" customFormat="1" ht="12" customHeight="1">
      <c r="A52" s="75">
        <v>24</v>
      </c>
      <c r="B52" s="9" t="s">
        <v>39</v>
      </c>
      <c r="C52" s="10">
        <v>2028</v>
      </c>
      <c r="D52" s="5" t="s">
        <v>7</v>
      </c>
      <c r="E52" s="55">
        <v>3013620.61</v>
      </c>
      <c r="F52" s="55">
        <v>1263285.42</v>
      </c>
      <c r="G52" s="55">
        <v>304288.21999999997</v>
      </c>
      <c r="H52" s="10">
        <v>40</v>
      </c>
      <c r="I52" s="55">
        <v>251641.2</v>
      </c>
      <c r="J52" s="10">
        <v>80</v>
      </c>
      <c r="K52" s="55">
        <v>480094.4</v>
      </c>
      <c r="L52" s="10">
        <v>40</v>
      </c>
      <c r="M52" s="55">
        <v>107533.2</v>
      </c>
      <c r="N52" s="55">
        <v>0</v>
      </c>
      <c r="O52" s="55">
        <v>0</v>
      </c>
      <c r="P52" s="10">
        <v>40</v>
      </c>
      <c r="Q52" s="55">
        <v>119728.4</v>
      </c>
      <c r="R52" s="32">
        <v>0</v>
      </c>
      <c r="S52" s="55">
        <v>0</v>
      </c>
      <c r="T52" s="7"/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1620562.06</v>
      </c>
      <c r="AH52" s="55">
        <v>86515.42</v>
      </c>
      <c r="AI52" s="55">
        <v>43257.71</v>
      </c>
      <c r="AJ52" s="55">
        <v>0</v>
      </c>
      <c r="AK52" s="55">
        <v>0</v>
      </c>
    </row>
    <row r="53" spans="1:37" s="8" customFormat="1" ht="12" customHeight="1">
      <c r="A53" s="75">
        <v>25</v>
      </c>
      <c r="B53" s="9" t="s">
        <v>40</v>
      </c>
      <c r="C53" s="10">
        <v>2028</v>
      </c>
      <c r="D53" s="5" t="s">
        <v>7</v>
      </c>
      <c r="E53" s="55">
        <v>7282168.5900000008</v>
      </c>
      <c r="F53" s="55">
        <v>4739445.91</v>
      </c>
      <c r="G53" s="55">
        <v>1569766.82</v>
      </c>
      <c r="H53" s="10">
        <v>221</v>
      </c>
      <c r="I53" s="55">
        <v>1390317.63</v>
      </c>
      <c r="J53" s="10">
        <v>181</v>
      </c>
      <c r="K53" s="55">
        <v>1086213.58</v>
      </c>
      <c r="L53" s="10">
        <v>122</v>
      </c>
      <c r="M53" s="55">
        <v>327976.26</v>
      </c>
      <c r="N53" s="55">
        <v>0</v>
      </c>
      <c r="O53" s="55">
        <v>0</v>
      </c>
      <c r="P53" s="10">
        <v>122</v>
      </c>
      <c r="Q53" s="55">
        <v>365171.62</v>
      </c>
      <c r="R53" s="32">
        <v>0</v>
      </c>
      <c r="S53" s="55">
        <v>0</v>
      </c>
      <c r="T53" s="7"/>
      <c r="U53" s="55">
        <v>0</v>
      </c>
      <c r="V53" s="55">
        <v>0</v>
      </c>
      <c r="W53" s="55">
        <v>405.6</v>
      </c>
      <c r="X53" s="55">
        <v>608574.41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1620562.06</v>
      </c>
      <c r="AH53" s="55">
        <v>209057.47</v>
      </c>
      <c r="AI53" s="55">
        <v>104528.74</v>
      </c>
      <c r="AJ53" s="55">
        <v>0</v>
      </c>
      <c r="AK53" s="55">
        <v>0</v>
      </c>
    </row>
    <row r="54" spans="1:37" s="8" customFormat="1" ht="12" customHeight="1">
      <c r="A54" s="75">
        <v>26</v>
      </c>
      <c r="B54" s="9" t="s">
        <v>41</v>
      </c>
      <c r="C54" s="10">
        <v>2028</v>
      </c>
      <c r="D54" s="5" t="s">
        <v>7</v>
      </c>
      <c r="E54" s="55">
        <v>26061855.959999997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32">
        <v>0</v>
      </c>
      <c r="S54" s="55">
        <v>0</v>
      </c>
      <c r="T54" s="31" t="s">
        <v>66</v>
      </c>
      <c r="U54" s="55">
        <v>2039.7</v>
      </c>
      <c r="V54" s="55">
        <v>24939575.079999998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748187.25</v>
      </c>
      <c r="AI54" s="55">
        <v>374093.63</v>
      </c>
      <c r="AJ54" s="55">
        <v>0</v>
      </c>
      <c r="AK54" s="55">
        <v>0</v>
      </c>
    </row>
    <row r="55" spans="1:37" s="8" customFormat="1" ht="12" customHeight="1">
      <c r="A55" s="75">
        <v>27</v>
      </c>
      <c r="B55" s="9" t="s">
        <v>42</v>
      </c>
      <c r="C55" s="10">
        <v>2028</v>
      </c>
      <c r="D55" s="5" t="s">
        <v>7</v>
      </c>
      <c r="E55" s="55">
        <v>11819001.210000001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32">
        <v>0</v>
      </c>
      <c r="S55" s="55">
        <v>0</v>
      </c>
      <c r="T55" s="31" t="s">
        <v>66</v>
      </c>
      <c r="U55" s="55">
        <v>925</v>
      </c>
      <c r="V55" s="55">
        <v>11310049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339301.47</v>
      </c>
      <c r="AI55" s="55">
        <v>169650.74</v>
      </c>
      <c r="AJ55" s="55">
        <v>0</v>
      </c>
      <c r="AK55" s="55">
        <v>0</v>
      </c>
    </row>
    <row r="56" spans="1:37" s="8" customFormat="1" ht="25.5" customHeight="1">
      <c r="A56" s="77" t="s">
        <v>82</v>
      </c>
      <c r="B56" s="77"/>
      <c r="C56" s="31"/>
      <c r="D56" s="5"/>
      <c r="E56" s="6">
        <v>162439369.15000004</v>
      </c>
      <c r="F56" s="6">
        <v>59318643.190000013</v>
      </c>
      <c r="G56" s="6">
        <v>16884105.640000001</v>
      </c>
      <c r="H56" s="6">
        <v>2289</v>
      </c>
      <c r="I56" s="6">
        <v>14400167.669999998</v>
      </c>
      <c r="J56" s="6">
        <v>3234</v>
      </c>
      <c r="K56" s="6">
        <v>19407816.119999997</v>
      </c>
      <c r="L56" s="6">
        <v>1001</v>
      </c>
      <c r="M56" s="6">
        <v>2691018.33</v>
      </c>
      <c r="N56" s="6">
        <v>0</v>
      </c>
      <c r="O56" s="6">
        <v>0</v>
      </c>
      <c r="P56" s="6">
        <v>1983</v>
      </c>
      <c r="Q56" s="6">
        <v>5935535.4299999997</v>
      </c>
      <c r="R56" s="50">
        <v>0</v>
      </c>
      <c r="S56" s="6">
        <v>0</v>
      </c>
      <c r="T56" s="74" t="s">
        <v>68</v>
      </c>
      <c r="U56" s="6">
        <v>5063.7699999999995</v>
      </c>
      <c r="V56" s="6">
        <v>61915120.890000001</v>
      </c>
      <c r="W56" s="6">
        <v>405.6</v>
      </c>
      <c r="X56" s="6">
        <v>608574.41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33602033.919999994</v>
      </c>
      <c r="AH56" s="6">
        <v>4663331.1499999994</v>
      </c>
      <c r="AI56" s="6">
        <v>2331665.59</v>
      </c>
      <c r="AJ56" s="6">
        <v>0</v>
      </c>
      <c r="AK56" s="6">
        <v>0</v>
      </c>
    </row>
    <row r="57" spans="1:37" s="8" customFormat="1" ht="12.75">
      <c r="A57" s="11"/>
      <c r="B57" s="13"/>
      <c r="C57" s="14"/>
      <c r="T57" s="11"/>
      <c r="U57" s="11"/>
      <c r="V57" s="11"/>
    </row>
    <row r="58" spans="1:37" s="8" customFormat="1" ht="12.75">
      <c r="A58" s="11"/>
      <c r="B58" s="12"/>
      <c r="C58" s="11"/>
      <c r="T58" s="11"/>
      <c r="U58" s="11"/>
      <c r="V58" s="11"/>
    </row>
  </sheetData>
  <sheetProtection selectLockedCells="1"/>
  <autoFilter ref="A12:WXT56"/>
  <mergeCells count="130">
    <mergeCell ref="A22:AK22"/>
    <mergeCell ref="A25:B25"/>
    <mergeCell ref="Q2:AK2"/>
    <mergeCell ref="CS1:CZ1"/>
    <mergeCell ref="A4:AK4"/>
    <mergeCell ref="A20:AK20"/>
    <mergeCell ref="A21:B21"/>
    <mergeCell ref="AF1:AK1"/>
    <mergeCell ref="A26:AK26"/>
    <mergeCell ref="A19:B19"/>
    <mergeCell ref="A16:AK16"/>
    <mergeCell ref="O9:O11"/>
    <mergeCell ref="P9:P11"/>
    <mergeCell ref="Q9:Q11"/>
    <mergeCell ref="R9:R11"/>
    <mergeCell ref="S9:S11"/>
    <mergeCell ref="Y9:Y11"/>
    <mergeCell ref="Z9:Z11"/>
    <mergeCell ref="AA9:AA11"/>
    <mergeCell ref="AB9:AB11"/>
    <mergeCell ref="AC9:AC11"/>
    <mergeCell ref="AC6:AK6"/>
    <mergeCell ref="F7:Q7"/>
    <mergeCell ref="R7:S8"/>
    <mergeCell ref="A27:B27"/>
    <mergeCell ref="A28:AK28"/>
    <mergeCell ref="A56:B56"/>
    <mergeCell ref="A15:B15"/>
    <mergeCell ref="A14:AK14"/>
    <mergeCell ref="A6:A11"/>
    <mergeCell ref="B6:B11"/>
    <mergeCell ref="E6:E8"/>
    <mergeCell ref="F6:AB6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T9:T11"/>
    <mergeCell ref="U9:U11"/>
    <mergeCell ref="V9:V11"/>
    <mergeCell ref="W9:W11"/>
    <mergeCell ref="X9:X11"/>
    <mergeCell ref="T7:V8"/>
    <mergeCell ref="W7:X8"/>
    <mergeCell ref="Y7:Z8"/>
    <mergeCell ref="AA7:AB8"/>
    <mergeCell ref="AC7:AD8"/>
    <mergeCell ref="AE7:AF8"/>
    <mergeCell ref="AG7:AG8"/>
    <mergeCell ref="AH7:AH8"/>
    <mergeCell ref="H8:I8"/>
    <mergeCell ref="J8:K8"/>
    <mergeCell ref="L8:M8"/>
    <mergeCell ref="N8:O8"/>
    <mergeCell ref="P8:Q8"/>
    <mergeCell ref="AJ7:AJ8"/>
    <mergeCell ref="AJ9:AJ11"/>
    <mergeCell ref="AI9:AI11"/>
    <mergeCell ref="AK9:AK11"/>
    <mergeCell ref="AI7:AI8"/>
    <mergeCell ref="AK7:AK8"/>
    <mergeCell ref="AD9:AD11"/>
    <mergeCell ref="AE9:AE11"/>
    <mergeCell ref="AF9:AF11"/>
    <mergeCell ref="AG9:AG11"/>
    <mergeCell ref="AH9:AH11"/>
    <mergeCell ref="WWL6:WWL11"/>
    <mergeCell ref="WWN6:WWN8"/>
    <mergeCell ref="WWO6:WXK6"/>
    <mergeCell ref="WXL6:WXS6"/>
    <mergeCell ref="WWW8:WWX8"/>
    <mergeCell ref="WWY8:WWZ8"/>
    <mergeCell ref="WWN9:WWN11"/>
    <mergeCell ref="WWO9:WWO11"/>
    <mergeCell ref="WWP9:WWP11"/>
    <mergeCell ref="WWQ9:WWQ11"/>
    <mergeCell ref="WWR9:WWR11"/>
    <mergeCell ref="WWS9:WWS11"/>
    <mergeCell ref="WWT9:WWT11"/>
    <mergeCell ref="WWU9:WWU11"/>
    <mergeCell ref="WWV9:WWV11"/>
    <mergeCell ref="WWZ9:WWZ11"/>
    <mergeCell ref="WXA9:WXA11"/>
    <mergeCell ref="WWY9:WWY11"/>
    <mergeCell ref="WXT6:WXT11"/>
    <mergeCell ref="WWO7:WWZ7"/>
    <mergeCell ref="WXA7:WXB8"/>
    <mergeCell ref="WXC7:WXE8"/>
    <mergeCell ref="WXF7:WXG8"/>
    <mergeCell ref="WXH7:WXI8"/>
    <mergeCell ref="WXJ7:WXK8"/>
    <mergeCell ref="WXL7:WXM8"/>
    <mergeCell ref="WXN7:WXO8"/>
    <mergeCell ref="WXP7:WXP8"/>
    <mergeCell ref="WXQ7:WXQ8"/>
    <mergeCell ref="WXR7:WXR8"/>
    <mergeCell ref="WXS7:WXS8"/>
    <mergeCell ref="WWQ8:WWR8"/>
    <mergeCell ref="WWS8:WWT8"/>
    <mergeCell ref="WWU8:WWV8"/>
    <mergeCell ref="D6:D11"/>
    <mergeCell ref="C6:C11"/>
    <mergeCell ref="A13:B13"/>
    <mergeCell ref="WXQ9:WXQ11"/>
    <mergeCell ref="WXR9:WXR11"/>
    <mergeCell ref="WXS9:WXS11"/>
    <mergeCell ref="WXL9:WXL11"/>
    <mergeCell ref="WXM9:WXM11"/>
    <mergeCell ref="WXN9:WXN11"/>
    <mergeCell ref="WXO9:WXO11"/>
    <mergeCell ref="WXP9:WXP11"/>
    <mergeCell ref="WXG9:WXG11"/>
    <mergeCell ref="WXH9:WXH11"/>
    <mergeCell ref="WXI9:WXI11"/>
    <mergeCell ref="WXJ9:WXJ11"/>
    <mergeCell ref="WXK9:WXK11"/>
    <mergeCell ref="WXB9:WXB11"/>
    <mergeCell ref="WXC9:WXC11"/>
    <mergeCell ref="WXD9:WXD11"/>
    <mergeCell ref="WXE9:WXE11"/>
    <mergeCell ref="WXF9:WXF11"/>
    <mergeCell ref="WWW9:WWW11"/>
    <mergeCell ref="WWX9:WWX11"/>
    <mergeCell ref="WWM6:WWM11"/>
  </mergeCells>
  <phoneticPr fontId="1" type="noConversion"/>
  <pageMargins left="0.39370078740157483" right="0.39370078740157483" top="1.3779527559055118" bottom="0.39370078740157483" header="0.31496062992125984" footer="0"/>
  <pageSetup paperSize="9" scale="50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view="pageBreakPreview" zoomScaleSheetLayoutView="100" workbookViewId="0">
      <pane ySplit="9" topLeftCell="A10" activePane="bottomLeft" state="frozen"/>
      <selection pane="bottomLeft" activeCell="C10" sqref="C10:F10"/>
    </sheetView>
  </sheetViews>
  <sheetFormatPr defaultRowHeight="12.75"/>
  <cols>
    <col min="1" max="1" width="6" style="33" customWidth="1"/>
    <col min="2" max="2" width="85.140625" style="33" customWidth="1"/>
    <col min="3" max="3" width="13.7109375" style="33" customWidth="1"/>
    <col min="4" max="4" width="26.28515625" style="33" customWidth="1"/>
    <col min="5" max="5" width="12.5703125" style="38" customWidth="1"/>
    <col min="6" max="6" width="15.5703125" style="33" customWidth="1"/>
    <col min="7" max="16384" width="9.140625" style="33"/>
  </cols>
  <sheetData>
    <row r="1" spans="1:6" s="15" customFormat="1" ht="52.5" customHeight="1">
      <c r="B1" s="16"/>
      <c r="C1" s="21"/>
      <c r="D1" s="21"/>
      <c r="E1" s="86" t="s">
        <v>119</v>
      </c>
      <c r="F1" s="86"/>
    </row>
    <row r="2" spans="1:6" ht="47.25" customHeight="1">
      <c r="A2" s="15"/>
      <c r="B2" s="86" t="s">
        <v>116</v>
      </c>
      <c r="C2" s="86"/>
      <c r="D2" s="86"/>
      <c r="E2" s="86"/>
      <c r="F2" s="86"/>
    </row>
    <row r="3" spans="1:6" s="15" customFormat="1" ht="11.25">
      <c r="A3" s="87" t="s">
        <v>110</v>
      </c>
      <c r="B3" s="87"/>
      <c r="C3" s="87"/>
      <c r="D3" s="87"/>
      <c r="E3" s="87"/>
      <c r="F3" s="87"/>
    </row>
    <row r="4" spans="1:6" s="15" customFormat="1" ht="11.25">
      <c r="A4" s="87"/>
      <c r="B4" s="87"/>
      <c r="C4" s="87"/>
      <c r="D4" s="87"/>
      <c r="E4" s="87"/>
      <c r="F4" s="87"/>
    </row>
    <row r="5" spans="1:6">
      <c r="A5" s="140"/>
      <c r="B5" s="140"/>
      <c r="C5" s="140"/>
      <c r="D5" s="140"/>
      <c r="E5" s="140"/>
      <c r="F5" s="140"/>
    </row>
    <row r="6" spans="1:6">
      <c r="A6" s="141" t="s">
        <v>0</v>
      </c>
      <c r="B6" s="141" t="s">
        <v>108</v>
      </c>
      <c r="C6" s="144" t="s">
        <v>89</v>
      </c>
      <c r="D6" s="141" t="s">
        <v>91</v>
      </c>
      <c r="E6" s="141" t="s">
        <v>109</v>
      </c>
      <c r="F6" s="141" t="s">
        <v>92</v>
      </c>
    </row>
    <row r="7" spans="1:6">
      <c r="A7" s="142"/>
      <c r="B7" s="142"/>
      <c r="C7" s="145"/>
      <c r="D7" s="146"/>
      <c r="E7" s="146"/>
      <c r="F7" s="146"/>
    </row>
    <row r="8" spans="1:6">
      <c r="A8" s="143"/>
      <c r="B8" s="143"/>
      <c r="C8" s="34" t="s">
        <v>101</v>
      </c>
      <c r="D8" s="26" t="s">
        <v>102</v>
      </c>
      <c r="E8" s="26" t="s">
        <v>62</v>
      </c>
      <c r="F8" s="26" t="s">
        <v>60</v>
      </c>
    </row>
    <row r="9" spans="1:6">
      <c r="A9" s="26">
        <v>1</v>
      </c>
      <c r="B9" s="26">
        <v>2</v>
      </c>
      <c r="C9" s="35">
        <v>3</v>
      </c>
      <c r="D9" s="26">
        <v>4</v>
      </c>
      <c r="E9" s="26">
        <v>5</v>
      </c>
      <c r="F9" s="26">
        <v>6</v>
      </c>
    </row>
    <row r="10" spans="1:6" s="70" customFormat="1">
      <c r="A10" s="138" t="s">
        <v>111</v>
      </c>
      <c r="B10" s="139"/>
      <c r="C10" s="68">
        <f>C11+C13+C15</f>
        <v>2916407.13</v>
      </c>
      <c r="D10" s="68">
        <f t="shared" ref="D10:F10" si="0">D11+D13+D15</f>
        <v>110405</v>
      </c>
      <c r="E10" s="68">
        <f t="shared" si="0"/>
        <v>1440</v>
      </c>
      <c r="F10" s="68">
        <f t="shared" si="0"/>
        <v>13895147254.589996</v>
      </c>
    </row>
    <row r="11" spans="1:6" s="70" customFormat="1">
      <c r="A11" s="138" t="s">
        <v>112</v>
      </c>
      <c r="B11" s="139"/>
      <c r="C11" s="71">
        <v>347113.85000000009</v>
      </c>
      <c r="D11" s="69">
        <v>14228</v>
      </c>
      <c r="E11" s="69">
        <v>150</v>
      </c>
      <c r="F11" s="71">
        <v>1568131038.9400003</v>
      </c>
    </row>
    <row r="12" spans="1:6">
      <c r="A12" s="37">
        <v>1</v>
      </c>
      <c r="B12" s="30" t="s">
        <v>81</v>
      </c>
      <c r="C12" s="29">
        <v>5133.8999999999996</v>
      </c>
      <c r="D12" s="36">
        <v>157</v>
      </c>
      <c r="E12" s="26">
        <v>2</v>
      </c>
      <c r="F12" s="29">
        <v>12103080.280000001</v>
      </c>
    </row>
    <row r="13" spans="1:6" s="70" customFormat="1">
      <c r="A13" s="138" t="s">
        <v>113</v>
      </c>
      <c r="B13" s="139"/>
      <c r="C13" s="71">
        <v>331472.80999999994</v>
      </c>
      <c r="D13" s="69">
        <v>12556</v>
      </c>
      <c r="E13" s="69">
        <v>159</v>
      </c>
      <c r="F13" s="71">
        <v>1494826754.4499998</v>
      </c>
    </row>
    <row r="14" spans="1:6">
      <c r="A14" s="37">
        <v>1</v>
      </c>
      <c r="B14" s="30" t="s">
        <v>81</v>
      </c>
      <c r="C14" s="29">
        <v>1615.7</v>
      </c>
      <c r="D14" s="36">
        <v>63</v>
      </c>
      <c r="E14" s="26">
        <v>2</v>
      </c>
      <c r="F14" s="29">
        <v>9660994.3200000003</v>
      </c>
    </row>
    <row r="15" spans="1:6" s="70" customFormat="1">
      <c r="A15" s="138" t="s">
        <v>114</v>
      </c>
      <c r="B15" s="139"/>
      <c r="C15" s="71">
        <v>2237820.4699999997</v>
      </c>
      <c r="D15" s="69">
        <v>83621</v>
      </c>
      <c r="E15" s="69">
        <v>1131</v>
      </c>
      <c r="F15" s="71">
        <v>10832189461.199997</v>
      </c>
    </row>
    <row r="16" spans="1:6">
      <c r="A16" s="37">
        <v>1</v>
      </c>
      <c r="B16" s="30" t="s">
        <v>69</v>
      </c>
      <c r="C16" s="29">
        <v>23690.400000000005</v>
      </c>
      <c r="D16" s="36">
        <v>861</v>
      </c>
      <c r="E16" s="26">
        <v>27</v>
      </c>
      <c r="F16" s="29">
        <v>162439369.15000004</v>
      </c>
    </row>
  </sheetData>
  <autoFilter ref="A9:P16"/>
  <mergeCells count="14">
    <mergeCell ref="A10:B10"/>
    <mergeCell ref="A11:B11"/>
    <mergeCell ref="A13:B13"/>
    <mergeCell ref="A15:B15"/>
    <mergeCell ref="E1:F1"/>
    <mergeCell ref="A3:F4"/>
    <mergeCell ref="A5:F5"/>
    <mergeCell ref="A6:A8"/>
    <mergeCell ref="B6:B8"/>
    <mergeCell ref="C6:C7"/>
    <mergeCell ref="D6:D7"/>
    <mergeCell ref="E6:E7"/>
    <mergeCell ref="F6:F7"/>
    <mergeCell ref="B2:F2"/>
  </mergeCells>
  <pageMargins left="0.39370078740157483" right="0.39370078740157483" top="1.3779527559055118" bottom="0.39370078740157483" header="0.31496062992125984" footer="0"/>
  <pageSetup paperSize="9" scale="89" fitToHeight="0" orientation="landscape" r:id="rId1"/>
  <headerFooter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 Елена Георгиевна</dc:creator>
  <cp:lastModifiedBy>User</cp:lastModifiedBy>
  <cp:lastPrinted>2025-07-02T08:55:42Z</cp:lastPrinted>
  <dcterms:created xsi:type="dcterms:W3CDTF">2025-02-22T09:23:22Z</dcterms:created>
  <dcterms:modified xsi:type="dcterms:W3CDTF">2025-07-09T13:14:24Z</dcterms:modified>
</cp:coreProperties>
</file>